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210" windowWidth="15390" windowHeight="6540"/>
  </bookViews>
  <sheets>
    <sheet name="汇总" sheetId="22" r:id="rId1"/>
    <sheet name="硬装+软装明细（带公式）" sheetId="5" r:id="rId2"/>
    <sheet name="插座开关" sheetId="21" r:id="rId3"/>
  </sheets>
  <definedNames>
    <definedName name="_xlnm.Print_Titles" localSheetId="1">'硬装+软装明细（带公式）'!$1:$1</definedName>
  </definedNames>
  <calcPr calcId="145621"/>
</workbook>
</file>

<file path=xl/calcChain.xml><?xml version="1.0" encoding="utf-8"?>
<calcChain xmlns="http://schemas.openxmlformats.org/spreadsheetml/2006/main">
  <c r="I242" i="5" l="1"/>
  <c r="I238" i="5"/>
  <c r="I239" i="5"/>
  <c r="I246" i="5"/>
  <c r="I245" i="5"/>
  <c r="E248" i="5"/>
  <c r="E265" i="5"/>
  <c r="E8" i="5"/>
  <c r="E250" i="5"/>
  <c r="E4" i="5"/>
  <c r="E249" i="5" s="1"/>
  <c r="I18" i="5"/>
  <c r="I43" i="5"/>
  <c r="I42" i="5"/>
  <c r="I236" i="5"/>
  <c r="I185" i="5"/>
  <c r="I28" i="5"/>
  <c r="I237" i="5"/>
  <c r="I233" i="5"/>
  <c r="I234" i="5"/>
  <c r="I235" i="5"/>
  <c r="I222" i="5"/>
  <c r="I221" i="5"/>
  <c r="I27" i="5"/>
  <c r="I181" i="5"/>
  <c r="I182" i="5"/>
  <c r="I220" i="5"/>
  <c r="I219" i="5"/>
  <c r="I218" i="5"/>
  <c r="I116" i="5"/>
  <c r="I217" i="5"/>
  <c r="I180" i="5"/>
  <c r="I232" i="5"/>
  <c r="I231" i="5"/>
  <c r="I216" i="5"/>
  <c r="I215" i="5"/>
  <c r="I173" i="5"/>
  <c r="I59" i="5"/>
  <c r="I208" i="5"/>
  <c r="I214" i="5"/>
  <c r="I125" i="5"/>
  <c r="I229" i="5"/>
  <c r="I41" i="5"/>
  <c r="I123" i="5"/>
  <c r="I124" i="5"/>
  <c r="I207" i="5"/>
  <c r="I228" i="5"/>
  <c r="I108" i="5"/>
  <c r="I230" i="5"/>
  <c r="I213" i="5"/>
  <c r="I227" i="5"/>
  <c r="I107" i="5"/>
  <c r="I199" i="5"/>
  <c r="I106" i="5"/>
  <c r="I105" i="5"/>
  <c r="I109" i="5"/>
  <c r="I117" i="5"/>
  <c r="I115" i="5"/>
  <c r="I226" i="5"/>
  <c r="I240" i="5" s="1"/>
  <c r="E224" i="5"/>
  <c r="I103" i="5"/>
  <c r="I211" i="5"/>
  <c r="I210" i="5"/>
  <c r="I126" i="5"/>
  <c r="I212" i="5"/>
  <c r="I209" i="5"/>
  <c r="I206" i="5"/>
  <c r="I40" i="5"/>
  <c r="I11" i="5"/>
  <c r="I205" i="5"/>
  <c r="I168" i="5"/>
  <c r="I160" i="5"/>
  <c r="I159" i="5"/>
  <c r="I158" i="5"/>
  <c r="I161" i="5"/>
  <c r="I157" i="5"/>
  <c r="I167" i="5"/>
  <c r="I166" i="5"/>
  <c r="I202" i="5"/>
  <c r="I102" i="5"/>
  <c r="I204" i="5"/>
  <c r="I203" i="5"/>
  <c r="I101" i="5"/>
  <c r="I100" i="5"/>
  <c r="I201" i="5"/>
  <c r="I26" i="5"/>
  <c r="I200" i="5"/>
  <c r="I198" i="5"/>
  <c r="I197" i="5"/>
  <c r="I140" i="5"/>
  <c r="I163" i="5"/>
  <c r="I69" i="5"/>
  <c r="I93" i="5"/>
  <c r="I148" i="5"/>
  <c r="E110" i="5"/>
  <c r="E258" i="5" s="1"/>
  <c r="I25" i="5"/>
  <c r="I24" i="5"/>
  <c r="I153" i="5"/>
  <c r="I23" i="5"/>
  <c r="I165" i="5"/>
  <c r="I99" i="5"/>
  <c r="I98" i="5"/>
  <c r="I22" i="5"/>
  <c r="I97" i="5"/>
  <c r="I96" i="5"/>
  <c r="I104" i="5"/>
  <c r="I95" i="5"/>
  <c r="I21" i="5"/>
  <c r="I20" i="5"/>
  <c r="I29" i="5"/>
  <c r="E30" i="5"/>
  <c r="E251" i="5" s="1"/>
  <c r="I94" i="5"/>
  <c r="I143" i="5"/>
  <c r="I65" i="5"/>
  <c r="J3" i="21"/>
  <c r="J4" i="21"/>
  <c r="J5" i="21"/>
  <c r="J6" i="21"/>
  <c r="J7" i="21"/>
  <c r="J8" i="21"/>
  <c r="J9" i="21"/>
  <c r="J10" i="21"/>
  <c r="J11" i="21"/>
  <c r="J12" i="21"/>
  <c r="J2" i="21"/>
  <c r="J13" i="21"/>
  <c r="I114" i="5"/>
  <c r="E118" i="5"/>
  <c r="E259" i="5" s="1"/>
  <c r="I154" i="5"/>
  <c r="I183" i="5"/>
  <c r="I178" i="5"/>
  <c r="I39" i="5"/>
  <c r="I19" i="5"/>
  <c r="I37" i="5"/>
  <c r="I44" i="5"/>
  <c r="I38" i="5"/>
  <c r="I36" i="5"/>
  <c r="I35" i="5"/>
  <c r="I17" i="5"/>
  <c r="I16" i="5"/>
  <c r="I86" i="5"/>
  <c r="I87" i="5"/>
  <c r="I88" i="5"/>
  <c r="I89" i="5"/>
  <c r="I90" i="5"/>
  <c r="I91" i="5"/>
  <c r="I92" i="5"/>
  <c r="I85" i="5"/>
  <c r="I113" i="5"/>
  <c r="I112" i="5"/>
  <c r="I174" i="5"/>
  <c r="I122" i="5"/>
  <c r="E50" i="5"/>
  <c r="E253" i="5"/>
  <c r="I49" i="5"/>
  <c r="I48" i="5"/>
  <c r="I247" i="5"/>
  <c r="I248" i="5" s="1"/>
  <c r="I265" i="5" s="1"/>
  <c r="I191" i="5"/>
  <c r="I192" i="5"/>
  <c r="I193" i="5"/>
  <c r="I194" i="5"/>
  <c r="I195" i="5"/>
  <c r="I196" i="5"/>
  <c r="I223" i="5"/>
  <c r="I190" i="5"/>
  <c r="I175" i="5"/>
  <c r="I176" i="5"/>
  <c r="I177" i="5"/>
  <c r="I179" i="5"/>
  <c r="I184" i="5"/>
  <c r="I186" i="5"/>
  <c r="I187" i="5"/>
  <c r="I172" i="5"/>
  <c r="I188" i="5" s="1"/>
  <c r="I263" i="5" s="1"/>
  <c r="I141" i="5"/>
  <c r="I142" i="5"/>
  <c r="I144" i="5"/>
  <c r="I145" i="5"/>
  <c r="I146" i="5"/>
  <c r="I147" i="5"/>
  <c r="I149" i="5"/>
  <c r="I150" i="5"/>
  <c r="I151" i="5"/>
  <c r="I155" i="5"/>
  <c r="I156" i="5"/>
  <c r="I162" i="5"/>
  <c r="I164" i="5"/>
  <c r="I152" i="5"/>
  <c r="I169" i="5"/>
  <c r="I139" i="5"/>
  <c r="I130" i="5"/>
  <c r="I131" i="5"/>
  <c r="I132" i="5"/>
  <c r="I133" i="5"/>
  <c r="I134" i="5"/>
  <c r="I135" i="5"/>
  <c r="I136" i="5"/>
  <c r="I129" i="5"/>
  <c r="I3" i="5"/>
  <c r="I7" i="5"/>
  <c r="I6" i="5"/>
  <c r="I13" i="5"/>
  <c r="I12" i="5"/>
  <c r="I14" i="5"/>
  <c r="I10" i="5"/>
  <c r="I33" i="5"/>
  <c r="I34" i="5"/>
  <c r="I32" i="5"/>
  <c r="I45" i="5" s="1"/>
  <c r="I252" i="5" s="1"/>
  <c r="I47" i="5"/>
  <c r="I53" i="5"/>
  <c r="I54" i="5"/>
  <c r="I55" i="5"/>
  <c r="I56" i="5"/>
  <c r="I57" i="5"/>
  <c r="I58" i="5"/>
  <c r="I60" i="5"/>
  <c r="I61" i="5"/>
  <c r="I62" i="5"/>
  <c r="I63" i="5"/>
  <c r="I64" i="5"/>
  <c r="I52" i="5"/>
  <c r="I68" i="5"/>
  <c r="I72" i="5" s="1"/>
  <c r="I255" i="5" s="1"/>
  <c r="I74" i="5"/>
  <c r="I78" i="5"/>
  <c r="I79" i="5"/>
  <c r="I80" i="5"/>
  <c r="I81" i="5"/>
  <c r="I82" i="5"/>
  <c r="I77" i="5"/>
  <c r="E188" i="5"/>
  <c r="E263" i="5"/>
  <c r="E170" i="5"/>
  <c r="E262" i="5" s="1"/>
  <c r="E137" i="5"/>
  <c r="E261" i="5"/>
  <c r="E127" i="5"/>
  <c r="E260" i="5" s="1"/>
  <c r="E83" i="5"/>
  <c r="E257" i="5"/>
  <c r="E75" i="5"/>
  <c r="E256" i="5" s="1"/>
  <c r="E72" i="5"/>
  <c r="E255" i="5"/>
  <c r="E66" i="5"/>
  <c r="E254" i="5" s="1"/>
  <c r="E45" i="5"/>
  <c r="E252" i="5"/>
  <c r="I121" i="5"/>
  <c r="I127" i="5" s="1"/>
  <c r="I260" i="5" s="1"/>
  <c r="I120" i="5"/>
  <c r="I50" i="5"/>
  <c r="I253" i="5"/>
  <c r="I8" i="5"/>
  <c r="I250" i="5" s="1"/>
  <c r="I30" i="5"/>
  <c r="I251" i="5"/>
  <c r="I4" i="5"/>
  <c r="I249" i="5" s="1"/>
  <c r="I266" i="5" s="1"/>
  <c r="I83" i="5"/>
  <c r="I257" i="5"/>
  <c r="I75" i="5"/>
  <c r="I256" i="5" s="1"/>
  <c r="I66" i="5"/>
  <c r="I254" i="5"/>
  <c r="I118" i="5"/>
  <c r="I259" i="5"/>
  <c r="I137" i="5"/>
  <c r="I261" i="5" s="1"/>
  <c r="I170" i="5"/>
  <c r="I262" i="5"/>
  <c r="I224" i="5"/>
  <c r="I264" i="5" s="1"/>
  <c r="I110" i="5"/>
  <c r="I258" i="5"/>
  <c r="I243" i="5" l="1"/>
  <c r="E264" i="5"/>
  <c r="E266" i="5" s="1"/>
  <c r="E240" i="5"/>
  <c r="E243" i="5" s="1"/>
</calcChain>
</file>

<file path=xl/sharedStrings.xml><?xml version="1.0" encoding="utf-8"?>
<sst xmlns="http://schemas.openxmlformats.org/spreadsheetml/2006/main" count="1102" uniqueCount="653">
  <si>
    <t>规格</t>
    <phoneticPr fontId="1" type="noConversion"/>
  </si>
  <si>
    <t>序号</t>
    <phoneticPr fontId="1" type="noConversion"/>
  </si>
  <si>
    <t>备注</t>
    <phoneticPr fontId="1" type="noConversion"/>
  </si>
  <si>
    <t>厨房地砖</t>
    <phoneticPr fontId="1" type="noConversion"/>
  </si>
  <si>
    <t>厨房墙砖</t>
    <phoneticPr fontId="1" type="noConversion"/>
  </si>
  <si>
    <t>品牌</t>
    <phoneticPr fontId="1" type="noConversion"/>
  </si>
  <si>
    <t>窗帘布艺小计</t>
    <phoneticPr fontId="1" type="noConversion"/>
  </si>
  <si>
    <t>照明灯具小计</t>
    <phoneticPr fontId="1" type="noConversion"/>
  </si>
  <si>
    <t>燃气管道改造</t>
    <phoneticPr fontId="1" type="noConversion"/>
  </si>
  <si>
    <t>单位</t>
    <phoneticPr fontId="1" type="noConversion"/>
  </si>
  <si>
    <t>数量</t>
    <phoneticPr fontId="1" type="noConversion"/>
  </si>
  <si>
    <t>个</t>
    <phoneticPr fontId="1" type="noConversion"/>
  </si>
  <si>
    <t>燃气管道改造费用</t>
    <phoneticPr fontId="1" type="noConversion"/>
  </si>
  <si>
    <t>套</t>
    <phoneticPr fontId="1" type="noConversion"/>
  </si>
  <si>
    <t>㎡</t>
    <phoneticPr fontId="1" type="noConversion"/>
  </si>
  <si>
    <t>片</t>
    <phoneticPr fontId="1" type="noConversion"/>
  </si>
  <si>
    <t>个</t>
    <phoneticPr fontId="1" type="noConversion"/>
  </si>
  <si>
    <t>次卧</t>
    <phoneticPr fontId="1" type="noConversion"/>
  </si>
  <si>
    <t>套</t>
    <phoneticPr fontId="1" type="noConversion"/>
  </si>
  <si>
    <t>费用汇总预算</t>
    <phoneticPr fontId="1" type="noConversion"/>
  </si>
  <si>
    <t>8、厨卫吊顶</t>
    <phoneticPr fontId="1" type="noConversion"/>
  </si>
  <si>
    <t>6、瓷砖</t>
    <phoneticPr fontId="1" type="noConversion"/>
  </si>
  <si>
    <t>1、燃气改造费</t>
    <phoneticPr fontId="1" type="noConversion"/>
  </si>
  <si>
    <t>2、橱柜</t>
    <phoneticPr fontId="1" type="noConversion"/>
  </si>
  <si>
    <t>3、厨房</t>
    <phoneticPr fontId="1" type="noConversion"/>
  </si>
  <si>
    <t>4、卫生间</t>
    <phoneticPr fontId="1" type="noConversion"/>
  </si>
  <si>
    <t>项目名称</t>
    <phoneticPr fontId="1" type="noConversion"/>
  </si>
  <si>
    <t>单价</t>
    <phoneticPr fontId="1" type="noConversion"/>
  </si>
  <si>
    <t>片</t>
    <phoneticPr fontId="1" type="noConversion"/>
  </si>
  <si>
    <t>组</t>
    <phoneticPr fontId="1" type="noConversion"/>
  </si>
  <si>
    <t>暖气安装费(包工包料)</t>
    <phoneticPr fontId="1" type="noConversion"/>
  </si>
  <si>
    <t>开关面板小计</t>
    <phoneticPr fontId="1" type="noConversion"/>
  </si>
  <si>
    <t>门小计</t>
    <phoneticPr fontId="1" type="noConversion"/>
  </si>
  <si>
    <t>厨卫吊顶小计</t>
    <phoneticPr fontId="1" type="noConversion"/>
  </si>
  <si>
    <t>瓷砖费用小计</t>
    <phoneticPr fontId="1" type="noConversion"/>
  </si>
  <si>
    <t>窗户小计</t>
    <phoneticPr fontId="1" type="noConversion"/>
  </si>
  <si>
    <t>卫生间综合项小计</t>
    <phoneticPr fontId="1" type="noConversion"/>
  </si>
  <si>
    <t>橱柜</t>
    <phoneticPr fontId="1" type="noConversion"/>
  </si>
  <si>
    <t>暖气（散热器）小计</t>
    <phoneticPr fontId="1" type="noConversion"/>
  </si>
  <si>
    <t>燃气热水器</t>
    <phoneticPr fontId="1" type="noConversion"/>
  </si>
  <si>
    <t>开关面板(插座)</t>
    <phoneticPr fontId="1" type="noConversion"/>
  </si>
  <si>
    <t>主卧</t>
    <phoneticPr fontId="1" type="noConversion"/>
  </si>
  <si>
    <t>厨房水槽</t>
    <phoneticPr fontId="1" type="noConversion"/>
  </si>
  <si>
    <t>采购渠道</t>
    <phoneticPr fontId="1" type="noConversion"/>
  </si>
  <si>
    <t>燃气公司</t>
    <phoneticPr fontId="1" type="noConversion"/>
  </si>
  <si>
    <t>电话96777（预约)</t>
    <phoneticPr fontId="1" type="noConversion"/>
  </si>
  <si>
    <t>个</t>
    <phoneticPr fontId="1" type="noConversion"/>
  </si>
  <si>
    <t>米</t>
    <phoneticPr fontId="1" type="noConversion"/>
  </si>
  <si>
    <t>主卧窗帘（挂件）</t>
    <phoneticPr fontId="1" type="noConversion"/>
  </si>
  <si>
    <t>钢制小背篓</t>
    <phoneticPr fontId="1" type="noConversion"/>
  </si>
  <si>
    <t>烟机+灶具</t>
    <phoneticPr fontId="1" type="noConversion"/>
  </si>
  <si>
    <t>套</t>
    <phoneticPr fontId="1" type="noConversion"/>
  </si>
  <si>
    <t>客厅</t>
    <phoneticPr fontId="1" type="noConversion"/>
  </si>
  <si>
    <t>个</t>
    <phoneticPr fontId="1" type="noConversion"/>
  </si>
  <si>
    <t>主卧</t>
    <phoneticPr fontId="1" type="noConversion"/>
  </si>
  <si>
    <t>主卧空调</t>
    <phoneticPr fontId="1" type="noConversion"/>
  </si>
  <si>
    <t>卫生间</t>
    <phoneticPr fontId="1" type="noConversion"/>
  </si>
  <si>
    <t>洗衣机</t>
    <phoneticPr fontId="1" type="noConversion"/>
  </si>
  <si>
    <t>冰箱</t>
    <phoneticPr fontId="1" type="noConversion"/>
  </si>
  <si>
    <t>厨房</t>
    <phoneticPr fontId="1" type="noConversion"/>
  </si>
  <si>
    <t>茶几</t>
    <phoneticPr fontId="1" type="noConversion"/>
  </si>
  <si>
    <t>门厅</t>
    <phoneticPr fontId="1" type="noConversion"/>
  </si>
  <si>
    <t>陇星</t>
    <phoneticPr fontId="1" type="noConversion"/>
  </si>
  <si>
    <t>门厅</t>
    <phoneticPr fontId="1" type="noConversion"/>
  </si>
  <si>
    <t>套丝</t>
    <phoneticPr fontId="1" type="noConversion"/>
  </si>
  <si>
    <t>个</t>
    <phoneticPr fontId="1" type="noConversion"/>
  </si>
  <si>
    <t>套</t>
    <phoneticPr fontId="1" type="noConversion"/>
  </si>
  <si>
    <t>餐边柜</t>
    <phoneticPr fontId="1" type="noConversion"/>
  </si>
  <si>
    <t>硬装</t>
    <phoneticPr fontId="1" type="noConversion"/>
  </si>
  <si>
    <t>杂项</t>
    <phoneticPr fontId="1" type="noConversion"/>
  </si>
  <si>
    <t>厨房</t>
    <phoneticPr fontId="1" type="noConversion"/>
  </si>
  <si>
    <t>电视</t>
    <phoneticPr fontId="1" type="noConversion"/>
  </si>
  <si>
    <t>电视</t>
    <phoneticPr fontId="1" type="noConversion"/>
  </si>
  <si>
    <t>客厅空调</t>
    <phoneticPr fontId="1" type="noConversion"/>
  </si>
  <si>
    <t>主卧</t>
    <phoneticPr fontId="1" type="noConversion"/>
  </si>
  <si>
    <t>厨房</t>
    <phoneticPr fontId="1" type="noConversion"/>
  </si>
  <si>
    <t>卫生间</t>
    <phoneticPr fontId="1" type="noConversion"/>
  </si>
  <si>
    <t>地砖</t>
    <phoneticPr fontId="1" type="noConversion"/>
  </si>
  <si>
    <t>仿木纹：1698001</t>
    <phoneticPr fontId="1" type="noConversion"/>
  </si>
  <si>
    <t>主卧</t>
    <phoneticPr fontId="1" type="noConversion"/>
  </si>
  <si>
    <t>次卧</t>
    <phoneticPr fontId="1" type="noConversion"/>
  </si>
  <si>
    <t>垭口</t>
    <phoneticPr fontId="1" type="noConversion"/>
  </si>
  <si>
    <t>勾缝剂</t>
    <phoneticPr fontId="1" type="noConversion"/>
  </si>
  <si>
    <t>台</t>
    <phoneticPr fontId="1" type="noConversion"/>
  </si>
  <si>
    <t>花洒</t>
    <phoneticPr fontId="1" type="noConversion"/>
  </si>
  <si>
    <t>浴室柜</t>
    <phoneticPr fontId="1" type="noConversion"/>
  </si>
  <si>
    <t>挂件</t>
    <phoneticPr fontId="1" type="noConversion"/>
  </si>
  <si>
    <t>次卧吊灯</t>
    <phoneticPr fontId="1" type="noConversion"/>
  </si>
  <si>
    <t>坐便器</t>
    <phoneticPr fontId="1" type="noConversion"/>
  </si>
  <si>
    <t>百得</t>
    <phoneticPr fontId="1" type="noConversion"/>
  </si>
  <si>
    <t>桶</t>
    <phoneticPr fontId="1" type="noConversion"/>
  </si>
  <si>
    <t>铝扣板</t>
    <phoneticPr fontId="1" type="noConversion"/>
  </si>
  <si>
    <t>净水机</t>
    <phoneticPr fontId="1" type="noConversion"/>
  </si>
  <si>
    <t>套</t>
    <phoneticPr fontId="1" type="noConversion"/>
  </si>
  <si>
    <t>920+80</t>
    <phoneticPr fontId="1" type="noConversion"/>
  </si>
  <si>
    <t>套</t>
    <phoneticPr fontId="1" type="noConversion"/>
  </si>
  <si>
    <t>单联单控开关</t>
    <phoneticPr fontId="16" type="noConversion"/>
  </si>
  <si>
    <t>单联双控开关</t>
    <phoneticPr fontId="16" type="noConversion"/>
  </si>
  <si>
    <t>门厅</t>
    <phoneticPr fontId="16" type="noConversion"/>
  </si>
  <si>
    <t>次卧</t>
    <phoneticPr fontId="16" type="noConversion"/>
  </si>
  <si>
    <t>厨房</t>
    <phoneticPr fontId="16" type="noConversion"/>
  </si>
  <si>
    <t>卫生间</t>
    <phoneticPr fontId="16" type="noConversion"/>
  </si>
  <si>
    <t>主卧</t>
    <phoneticPr fontId="16" type="noConversion"/>
  </si>
  <si>
    <t>合计</t>
    <phoneticPr fontId="16" type="noConversion"/>
  </si>
  <si>
    <t>双联双控开关</t>
    <phoneticPr fontId="16" type="noConversion"/>
  </si>
  <si>
    <t>强电开关</t>
    <phoneticPr fontId="16" type="noConversion"/>
  </si>
  <si>
    <t>10A五孔插座</t>
    <phoneticPr fontId="16" type="noConversion"/>
  </si>
  <si>
    <t>10A五孔带开关插座</t>
    <phoneticPr fontId="16" type="noConversion"/>
  </si>
  <si>
    <t>16A三孔带开关插座</t>
    <phoneticPr fontId="16" type="noConversion"/>
  </si>
  <si>
    <t>单联电视插座</t>
    <phoneticPr fontId="16" type="noConversion"/>
  </si>
  <si>
    <t>单联网络插座</t>
    <phoneticPr fontId="16" type="noConversion"/>
  </si>
  <si>
    <t>弱点插座</t>
    <phoneticPr fontId="16" type="noConversion"/>
  </si>
  <si>
    <t>插座防水保护盖</t>
    <phoneticPr fontId="16" type="noConversion"/>
  </si>
  <si>
    <t>防水</t>
    <phoneticPr fontId="16" type="noConversion"/>
  </si>
  <si>
    <t>16A五孔带开关插座</t>
    <phoneticPr fontId="16" type="noConversion"/>
  </si>
  <si>
    <t>ABB</t>
    <phoneticPr fontId="1" type="noConversion"/>
  </si>
  <si>
    <t>大理石</t>
    <phoneticPr fontId="1" type="noConversion"/>
  </si>
  <si>
    <t>墙漆费用小计</t>
    <phoneticPr fontId="1" type="noConversion"/>
  </si>
  <si>
    <t>墙漆</t>
    <phoneticPr fontId="1" type="noConversion"/>
  </si>
  <si>
    <t>14、家具</t>
    <phoneticPr fontId="1" type="noConversion"/>
  </si>
  <si>
    <t>15、家电</t>
    <phoneticPr fontId="1" type="noConversion"/>
  </si>
  <si>
    <t>套</t>
    <phoneticPr fontId="1" type="noConversion"/>
  </si>
  <si>
    <t>8、厨卫吊顶</t>
    <phoneticPr fontId="1" type="noConversion"/>
  </si>
  <si>
    <t>大衣柜</t>
    <phoneticPr fontId="1" type="noConversion"/>
  </si>
  <si>
    <t>沙发</t>
    <phoneticPr fontId="1" type="noConversion"/>
  </si>
  <si>
    <t>杂项</t>
    <phoneticPr fontId="1" type="noConversion"/>
  </si>
  <si>
    <t>13、暖气（散热器）</t>
    <phoneticPr fontId="1" type="noConversion"/>
  </si>
  <si>
    <t>EKF</t>
    <phoneticPr fontId="1" type="noConversion"/>
  </si>
  <si>
    <t>锁</t>
    <phoneticPr fontId="1" type="noConversion"/>
  </si>
  <si>
    <t>张</t>
    <phoneticPr fontId="1" type="noConversion"/>
  </si>
  <si>
    <t>2、橱柜</t>
    <phoneticPr fontId="1" type="noConversion"/>
  </si>
  <si>
    <t>9、门</t>
    <phoneticPr fontId="1" type="noConversion"/>
  </si>
  <si>
    <t>挂件三件，全铜</t>
    <phoneticPr fontId="1" type="noConversion"/>
  </si>
  <si>
    <t>3、厨房</t>
    <phoneticPr fontId="1" type="noConversion"/>
  </si>
  <si>
    <t>4、卫生间</t>
    <phoneticPr fontId="1" type="noConversion"/>
  </si>
  <si>
    <t>11、开关面板</t>
    <phoneticPr fontId="1" type="noConversion"/>
  </si>
  <si>
    <t>10、照明灯具</t>
    <phoneticPr fontId="1" type="noConversion"/>
  </si>
  <si>
    <t>格力</t>
    <phoneticPr fontId="1" type="noConversion"/>
  </si>
  <si>
    <t>面</t>
    <phoneticPr fontId="1" type="noConversion"/>
  </si>
  <si>
    <t>面</t>
    <phoneticPr fontId="1" type="noConversion"/>
  </si>
  <si>
    <t>无线路由</t>
    <phoneticPr fontId="1" type="noConversion"/>
  </si>
  <si>
    <t>扫地机器人</t>
    <phoneticPr fontId="1" type="noConversion"/>
  </si>
  <si>
    <t>16、生活杂项</t>
    <phoneticPr fontId="1" type="noConversion"/>
  </si>
  <si>
    <t>9、门</t>
    <phoneticPr fontId="1" type="noConversion"/>
  </si>
  <si>
    <t>10、照明灯具</t>
    <phoneticPr fontId="1" type="noConversion"/>
  </si>
  <si>
    <t>11、开关面板</t>
    <phoneticPr fontId="1" type="noConversion"/>
  </si>
  <si>
    <t>12、窗帘布艺</t>
    <phoneticPr fontId="1" type="noConversion"/>
  </si>
  <si>
    <t>16、生活杂项</t>
    <phoneticPr fontId="1" type="noConversion"/>
  </si>
  <si>
    <t>17、轻工辅料</t>
    <phoneticPr fontId="1" type="noConversion"/>
  </si>
  <si>
    <t>套</t>
    <phoneticPr fontId="1" type="noConversion"/>
  </si>
  <si>
    <t>15、家电</t>
    <phoneticPr fontId="1" type="noConversion"/>
  </si>
  <si>
    <t>暂时不买</t>
    <phoneticPr fontId="1" type="noConversion"/>
  </si>
  <si>
    <t>京东</t>
    <phoneticPr fontId="1" type="noConversion"/>
  </si>
  <si>
    <t>京东</t>
    <phoneticPr fontId="1" type="noConversion"/>
  </si>
  <si>
    <t>燃气集团</t>
    <phoneticPr fontId="1" type="noConversion"/>
  </si>
  <si>
    <t>预算</t>
    <phoneticPr fontId="1" type="noConversion"/>
  </si>
  <si>
    <t>日期</t>
    <phoneticPr fontId="1" type="noConversion"/>
  </si>
  <si>
    <t>采购价</t>
    <phoneticPr fontId="1" type="noConversion"/>
  </si>
  <si>
    <t>崔氏兄弟</t>
    <phoneticPr fontId="1" type="noConversion"/>
  </si>
  <si>
    <t>崔氏兄弟团购</t>
    <phoneticPr fontId="1" type="noConversion"/>
  </si>
  <si>
    <t>设计师</t>
    <phoneticPr fontId="1" type="noConversion"/>
  </si>
  <si>
    <t>胖子介绍</t>
    <phoneticPr fontId="1" type="noConversion"/>
  </si>
  <si>
    <t>阿沐</t>
    <phoneticPr fontId="1" type="noConversion"/>
  </si>
  <si>
    <t>垃圾清运</t>
    <phoneticPr fontId="1" type="noConversion"/>
  </si>
  <si>
    <t>K2</t>
    <phoneticPr fontId="1" type="noConversion"/>
  </si>
  <si>
    <t>马赛克艺术砖</t>
    <phoneticPr fontId="1" type="noConversion"/>
  </si>
  <si>
    <t>星座</t>
    <phoneticPr fontId="1" type="noConversion"/>
  </si>
  <si>
    <t>运乔建材城</t>
    <phoneticPr fontId="1" type="noConversion"/>
  </si>
  <si>
    <t>门厅+客厅</t>
    <phoneticPr fontId="1" type="noConversion"/>
  </si>
  <si>
    <t>西厨地砖</t>
    <phoneticPr fontId="1" type="noConversion"/>
  </si>
  <si>
    <t>罗马CH6178</t>
    <phoneticPr fontId="1" type="noConversion"/>
  </si>
  <si>
    <t>马可波罗</t>
    <phoneticPr fontId="1" type="noConversion"/>
  </si>
  <si>
    <t>赠送仿地板砖10平米</t>
  </si>
  <si>
    <t>波导线</t>
    <phoneticPr fontId="1" type="noConversion"/>
  </si>
  <si>
    <t>深啡咔CZ8829AS</t>
    <phoneticPr fontId="1" type="noConversion"/>
  </si>
  <si>
    <t>600*600,10片</t>
    <phoneticPr fontId="1" type="noConversion"/>
  </si>
  <si>
    <t>厨房隐形砖</t>
    <phoneticPr fontId="1" type="noConversion"/>
  </si>
  <si>
    <t>300*450，白色废砖</t>
    <phoneticPr fontId="1" type="noConversion"/>
  </si>
  <si>
    <t>马赛克艺术砖</t>
  </si>
  <si>
    <t>北欧宜家厨卫砖工字砖</t>
    <phoneticPr fontId="1" type="noConversion"/>
  </si>
  <si>
    <t>CZ6216S</t>
    <phoneticPr fontId="1" type="noConversion"/>
  </si>
  <si>
    <t>次</t>
    <phoneticPr fontId="1" type="noConversion"/>
  </si>
  <si>
    <r>
      <t>加工费1</t>
    </r>
    <r>
      <rPr>
        <sz val="11"/>
        <color indexed="8"/>
        <rFont val="宋体"/>
        <family val="3"/>
        <charset val="134"/>
      </rPr>
      <t>50</t>
    </r>
    <phoneticPr fontId="18" type="noConversion"/>
  </si>
  <si>
    <t>300*300</t>
    <phoneticPr fontId="1" type="noConversion"/>
  </si>
  <si>
    <t>卫生间墙砖</t>
    <phoneticPr fontId="1" type="noConversion"/>
  </si>
  <si>
    <t>白色</t>
    <phoneticPr fontId="1" type="noConversion"/>
  </si>
  <si>
    <t>卫生间地砖</t>
    <phoneticPr fontId="1" type="noConversion"/>
  </si>
  <si>
    <t>印第安风格</t>
    <phoneticPr fontId="1" type="noConversion"/>
  </si>
  <si>
    <t>300*300</t>
    <phoneticPr fontId="1" type="noConversion"/>
  </si>
  <si>
    <t>300*300,9片</t>
    <phoneticPr fontId="1" type="noConversion"/>
  </si>
  <si>
    <t>㎡</t>
  </si>
  <si>
    <t>㎡</t>
    <phoneticPr fontId="1" type="noConversion"/>
  </si>
  <si>
    <t>6、瓷砖</t>
    <phoneticPr fontId="1" type="noConversion"/>
  </si>
  <si>
    <t>5、地板</t>
    <phoneticPr fontId="1" type="noConversion"/>
  </si>
  <si>
    <t>客厅地板</t>
    <phoneticPr fontId="1" type="noConversion"/>
  </si>
  <si>
    <t>安信实木三层复合地板橡木浮雕本意情怀</t>
    <phoneticPr fontId="1" type="noConversion"/>
  </si>
  <si>
    <t>安信</t>
    <phoneticPr fontId="1" type="noConversion"/>
  </si>
  <si>
    <t>主卧地板</t>
    <phoneticPr fontId="1" type="noConversion"/>
  </si>
  <si>
    <t>次卧地板</t>
    <phoneticPr fontId="1" type="noConversion"/>
  </si>
  <si>
    <t>东五环红星美凯龙</t>
    <phoneticPr fontId="1" type="noConversion"/>
  </si>
  <si>
    <t>7、墙漆壁纸</t>
    <phoneticPr fontId="1" type="noConversion"/>
  </si>
  <si>
    <t>壁纸</t>
    <phoneticPr fontId="1" type="noConversion"/>
  </si>
  <si>
    <t>黑板漆</t>
    <phoneticPr fontId="1" type="noConversion"/>
  </si>
  <si>
    <t>芬琳</t>
    <phoneticPr fontId="1" type="noConversion"/>
  </si>
  <si>
    <t>12、窗帘</t>
    <phoneticPr fontId="1" type="noConversion"/>
  </si>
  <si>
    <t>https://detail.tmall.com/item.htm?id=520665199568&amp;spm=a1z2k.6997417.0.0.lWVE6I&amp;scm=12306.1.0.0&amp;skuId=3103154065024</t>
    <phoneticPr fontId="18" type="noConversion"/>
  </si>
  <si>
    <t>https://detail.tmall.com/item.htm?id=41246812011&amp;spm=a1z09.2.0.0.LgXELd&amp;_u=m1sii6kbcc9&amp;skuId=3122033282338</t>
    <phoneticPr fontId="18" type="noConversion"/>
  </si>
  <si>
    <t>电动自动窗帘</t>
    <phoneticPr fontId="1" type="noConversion"/>
  </si>
  <si>
    <t>窗帘</t>
    <phoneticPr fontId="1" type="noConversion"/>
  </si>
  <si>
    <t>宜家</t>
    <phoneticPr fontId="1" type="noConversion"/>
  </si>
  <si>
    <t>淘宝</t>
    <phoneticPr fontId="1" type="noConversion"/>
  </si>
  <si>
    <t>新风</t>
    <phoneticPr fontId="1" type="noConversion"/>
  </si>
  <si>
    <t>松下</t>
    <phoneticPr fontId="1" type="noConversion"/>
  </si>
  <si>
    <t>FY-E25DF1A（L）</t>
    <phoneticPr fontId="18" type="noConversion"/>
  </si>
  <si>
    <t>套</t>
    <phoneticPr fontId="1" type="noConversion"/>
  </si>
  <si>
    <t>挂客厅</t>
    <phoneticPr fontId="1" type="noConversion"/>
  </si>
  <si>
    <t>饭团装修群</t>
    <phoneticPr fontId="1" type="noConversion"/>
  </si>
  <si>
    <t>智能开关面板(插座)</t>
    <phoneticPr fontId="1" type="noConversion"/>
  </si>
  <si>
    <t>Broadlink</t>
    <phoneticPr fontId="1" type="noConversion"/>
  </si>
  <si>
    <t>餐厅灯</t>
    <phoneticPr fontId="1" type="noConversion"/>
  </si>
  <si>
    <t>客厅灯</t>
    <phoneticPr fontId="1" type="noConversion"/>
  </si>
  <si>
    <t>落地灯</t>
    <phoneticPr fontId="1" type="noConversion"/>
  </si>
  <si>
    <t>霍尔茨</t>
    <phoneticPr fontId="1" type="noConversion"/>
  </si>
  <si>
    <t>崔氏兄弟团购会</t>
    <phoneticPr fontId="1" type="noConversion"/>
  </si>
  <si>
    <t>柏优</t>
    <phoneticPr fontId="1" type="noConversion"/>
  </si>
  <si>
    <t>中厨</t>
    <phoneticPr fontId="1" type="noConversion"/>
  </si>
  <si>
    <t>西厨</t>
    <phoneticPr fontId="1" type="noConversion"/>
  </si>
  <si>
    <t>吸塑系列</t>
    <phoneticPr fontId="1" type="noConversion"/>
  </si>
  <si>
    <t xml:space="preserve">赠送：500元特权卡，橱柜代金卷400元，衣柜代金劵400元，水盆代金劵400元
</t>
    <phoneticPr fontId="1" type="noConversion"/>
  </si>
  <si>
    <t>品质云魔方EM02TE+HA2G.B</t>
    <phoneticPr fontId="1" type="noConversion"/>
  </si>
  <si>
    <t>方太</t>
    <phoneticPr fontId="1" type="noConversion"/>
  </si>
  <si>
    <t>京东</t>
    <phoneticPr fontId="1" type="noConversion"/>
  </si>
  <si>
    <t>赠品：1双立人汤锅2爱仕达锅具五件套</t>
    <phoneticPr fontId="1" type="noConversion"/>
  </si>
  <si>
    <t>kraus</t>
    <phoneticPr fontId="1" type="noConversion"/>
  </si>
  <si>
    <t>ckpe-01702ss-ksd-42ss+ckhu100-28</t>
    <phoneticPr fontId="1" type="noConversion"/>
  </si>
  <si>
    <t>亚马逊</t>
    <phoneticPr fontId="1" type="noConversion"/>
  </si>
  <si>
    <t>沁园</t>
    <phoneticPr fontId="1" type="noConversion"/>
  </si>
  <si>
    <t>RO-185</t>
    <phoneticPr fontId="1" type="noConversion"/>
  </si>
  <si>
    <t>前置过滤器</t>
    <phoneticPr fontId="1" type="noConversion"/>
  </si>
  <si>
    <t>3M BFS1-100</t>
    <phoneticPr fontId="1" type="noConversion"/>
  </si>
  <si>
    <t>3M</t>
    <phoneticPr fontId="1" type="noConversion"/>
  </si>
  <si>
    <t>套</t>
    <phoneticPr fontId="1" type="noConversion"/>
  </si>
  <si>
    <t>AO斯密斯</t>
    <phoneticPr fontId="1" type="noConversion"/>
  </si>
  <si>
    <t xml:space="preserve"> JSQ26-D3</t>
    <phoneticPr fontId="1" type="noConversion"/>
  </si>
  <si>
    <t>赠送：1高档全棉浴巾五件套装  2燃气热水器配件 3不锈钢排烟管</t>
    <phoneticPr fontId="1" type="noConversion"/>
  </si>
  <si>
    <t>烤箱</t>
    <phoneticPr fontId="1" type="noConversion"/>
  </si>
  <si>
    <t>家用嵌入式电烤箱807E 电蒸箱235B蒸烤套餐</t>
    <phoneticPr fontId="1" type="noConversion"/>
  </si>
  <si>
    <t>德普</t>
    <phoneticPr fontId="1" type="noConversion"/>
  </si>
  <si>
    <t>赠送：1电动打蛋器 216A插座、食谱、锡纸、手套，取物夹 3隔热手套 蒸菜食谱</t>
    <phoneticPr fontId="1" type="noConversion"/>
  </si>
  <si>
    <t>顶上</t>
    <phoneticPr fontId="1" type="noConversion"/>
  </si>
  <si>
    <t>浴霸</t>
    <phoneticPr fontId="1" type="noConversion"/>
  </si>
  <si>
    <t>汉斯格雅</t>
    <phoneticPr fontId="1" type="noConversion"/>
  </si>
  <si>
    <t>https://item.taobao.com/item.htm?spm=a1z09.2.0.0.Z6MUBk&amp;id=40930099123&amp;_u=53a2ig7e0d2</t>
    <phoneticPr fontId="18" type="noConversion"/>
  </si>
  <si>
    <t>飞雨花洒套装恒温淋浴88110040升级版</t>
    <phoneticPr fontId="1" type="noConversion"/>
  </si>
  <si>
    <t>恒温淋浴龙头+手持花洒E150+面盆龙头+升降杆+软管</t>
    <phoneticPr fontId="1" type="noConversion"/>
  </si>
  <si>
    <t>淋浴房</t>
    <phoneticPr fontId="1" type="noConversion"/>
  </si>
  <si>
    <t>运乔建材城</t>
    <phoneticPr fontId="1" type="noConversion"/>
  </si>
  <si>
    <t xml:space="preserve"> </t>
    <phoneticPr fontId="1" type="noConversion"/>
  </si>
  <si>
    <t>玫瑰岛</t>
    <phoneticPr fontId="1" type="noConversion"/>
  </si>
  <si>
    <t>vj-p3315</t>
    <phoneticPr fontId="1" type="noConversion"/>
  </si>
  <si>
    <t>含基石，亮银</t>
    <phoneticPr fontId="1" type="noConversion"/>
  </si>
  <si>
    <t>地漏</t>
    <phoneticPr fontId="1" type="noConversion"/>
  </si>
  <si>
    <t>潜水艇</t>
    <phoneticPr fontId="1" type="noConversion"/>
  </si>
  <si>
    <t>循环泵</t>
    <phoneticPr fontId="1" type="noConversion"/>
  </si>
  <si>
    <t>威乐循环泵 热水循环系统 回水器 回水装置 国产泵 weile正品 T9遥控型+送水控/烤漆面</t>
    <phoneticPr fontId="1" type="noConversion"/>
  </si>
  <si>
    <t>威乐</t>
    <phoneticPr fontId="1" type="noConversion"/>
  </si>
  <si>
    <t>台</t>
    <phoneticPr fontId="1" type="noConversion"/>
  </si>
  <si>
    <t>净化器</t>
    <phoneticPr fontId="1" type="noConversion"/>
  </si>
  <si>
    <t>3M SFKC01-CN1沐浴净化器</t>
  </si>
  <si>
    <t>次卧空调</t>
    <phoneticPr fontId="1" type="noConversion"/>
  </si>
  <si>
    <t>次卧</t>
    <phoneticPr fontId="1" type="noConversion"/>
  </si>
  <si>
    <t>创维</t>
    <phoneticPr fontId="1" type="noConversion"/>
  </si>
  <si>
    <t>49</t>
    <phoneticPr fontId="1" type="noConversion"/>
  </si>
  <si>
    <t>空气净化器</t>
    <phoneticPr fontId="1" type="noConversion"/>
  </si>
  <si>
    <t>180D除甲醛 珍珠白</t>
    <phoneticPr fontId="1" type="noConversion"/>
  </si>
  <si>
    <t>富士通</t>
    <phoneticPr fontId="1" type="noConversion"/>
  </si>
  <si>
    <t>餐桌餐椅</t>
    <phoneticPr fontId="1" type="noConversion"/>
  </si>
  <si>
    <t>柏迪</t>
    <phoneticPr fontId="1" type="noConversion"/>
  </si>
  <si>
    <t>厨卫储物柜</t>
    <phoneticPr fontId="1" type="noConversion"/>
  </si>
  <si>
    <t>榻榻米</t>
    <phoneticPr fontId="1" type="noConversion"/>
  </si>
  <si>
    <t>吊柜</t>
    <phoneticPr fontId="1" type="noConversion"/>
  </si>
  <si>
    <t>双人床</t>
    <phoneticPr fontId="1" type="noConversion"/>
  </si>
  <si>
    <t>强力</t>
    <phoneticPr fontId="1" type="noConversion"/>
  </si>
  <si>
    <t>玄关鞋柜</t>
    <phoneticPr fontId="1" type="noConversion"/>
  </si>
  <si>
    <t>办公桌+书柜</t>
    <phoneticPr fontId="1" type="noConversion"/>
  </si>
  <si>
    <t>电视柜+书架</t>
    <phoneticPr fontId="1" type="noConversion"/>
  </si>
  <si>
    <t>欧式饰品收纳柜全身镜子</t>
    <phoneticPr fontId="1" type="noConversion"/>
  </si>
  <si>
    <t>垫子</t>
    <phoneticPr fontId="1" type="noConversion"/>
  </si>
  <si>
    <t>次卧衣柜</t>
    <phoneticPr fontId="1" type="noConversion"/>
  </si>
  <si>
    <t>穿衣镜</t>
    <phoneticPr fontId="1" type="noConversion"/>
  </si>
  <si>
    <t>https://item.taobao.com/item.htm?spm=a1z09.2.0.0.2pcDLn&amp;id=43407856155&amp;_u=vkqnq4k51b6</t>
    <phoneticPr fontId="18" type="noConversion"/>
  </si>
  <si>
    <t>http://bbs.dajia365.com/read-2118.html</t>
    <phoneticPr fontId="18" type="noConversion"/>
  </si>
  <si>
    <t>洗碗机</t>
    <phoneticPr fontId="1" type="noConversion"/>
  </si>
  <si>
    <t>西门子</t>
    <phoneticPr fontId="1" type="noConversion"/>
  </si>
  <si>
    <t>法恩莎</t>
    <phoneticPr fontId="1" type="noConversion"/>
  </si>
  <si>
    <t>太阳花团购</t>
    <phoneticPr fontId="1" type="noConversion"/>
  </si>
  <si>
    <t>包装修等</t>
    <phoneticPr fontId="1" type="noConversion"/>
  </si>
  <si>
    <t>恒洁</t>
    <phoneticPr fontId="1" type="noConversion"/>
  </si>
  <si>
    <t>1米2</t>
    <phoneticPr fontId="1" type="noConversion"/>
  </si>
  <si>
    <t>磁性漆</t>
    <phoneticPr fontId="1" type="noConversion"/>
  </si>
  <si>
    <t>FB1652</t>
    <phoneticPr fontId="1" type="noConversion"/>
  </si>
  <si>
    <t>松下FV-30BE1C白色</t>
    <phoneticPr fontId="1" type="noConversion"/>
  </si>
  <si>
    <t>智能家居系统</t>
    <phoneticPr fontId="1" type="noConversion"/>
  </si>
  <si>
    <t>Broadlink</t>
    <phoneticPr fontId="1" type="noConversion"/>
  </si>
  <si>
    <t>套</t>
    <phoneticPr fontId="1" type="noConversion"/>
  </si>
  <si>
    <t>淘宝</t>
    <phoneticPr fontId="1" type="noConversion"/>
  </si>
  <si>
    <t>西厨</t>
    <phoneticPr fontId="16" type="noConversion"/>
  </si>
  <si>
    <t>客厅</t>
    <phoneticPr fontId="16" type="noConversion"/>
  </si>
  <si>
    <t>三联单控开关</t>
    <phoneticPr fontId="16" type="noConversion"/>
  </si>
  <si>
    <t>投影幕布</t>
    <phoneticPr fontId="1" type="noConversion"/>
  </si>
  <si>
    <t>经科投影幕布M3-FI/300s 106寸16:9</t>
    <phoneticPr fontId="1" type="noConversion"/>
  </si>
  <si>
    <t>投影架</t>
    <phoneticPr fontId="1" type="noConversion"/>
  </si>
  <si>
    <t>投影机吊架VIKIS VCM-G2</t>
    <phoneticPr fontId="1" type="noConversion"/>
  </si>
  <si>
    <t>taobao</t>
    <phoneticPr fontId="1" type="noConversion"/>
  </si>
  <si>
    <t>送遥控</t>
    <phoneticPr fontId="1" type="noConversion"/>
  </si>
  <si>
    <t>https://detail.tmall.com/item.htm?id=36852906892&amp;tracelogww=ltckbburl</t>
    <phoneticPr fontId="1" type="noConversion"/>
  </si>
  <si>
    <t>淘宝</t>
  </si>
  <si>
    <t>淘宝</t>
    <phoneticPr fontId="1" type="noConversion"/>
  </si>
  <si>
    <t>5kg</t>
    <phoneticPr fontId="1" type="noConversion"/>
  </si>
  <si>
    <t>瓷缝剂</t>
    <phoneticPr fontId="1" type="noConversion"/>
  </si>
  <si>
    <t>韩国进口晶彩瓷美缝剂双组份</t>
    <phoneticPr fontId="1" type="noConversion"/>
  </si>
  <si>
    <t>瓷缝</t>
    <phoneticPr fontId="1" type="noConversion"/>
  </si>
  <si>
    <t>晶彩</t>
    <phoneticPr fontId="1" type="noConversion"/>
  </si>
  <si>
    <t>管</t>
    <phoneticPr fontId="1" type="noConversion"/>
  </si>
  <si>
    <t>淘宝</t>
    <phoneticPr fontId="1" type="noConversion"/>
  </si>
  <si>
    <t>京东</t>
    <phoneticPr fontId="1" type="noConversion"/>
  </si>
  <si>
    <t>高老庄吧</t>
    <phoneticPr fontId="1" type="noConversion"/>
  </si>
  <si>
    <t>客厅窗帘（挂件）</t>
    <phoneticPr fontId="1" type="noConversion"/>
  </si>
  <si>
    <t>冰箱上柜</t>
    <phoneticPr fontId="1" type="noConversion"/>
  </si>
  <si>
    <t>玉兰湾5号楼楼下</t>
    <phoneticPr fontId="1" type="noConversion"/>
  </si>
  <si>
    <t>灯泡</t>
    <phoneticPr fontId="1" type="noConversion"/>
  </si>
  <si>
    <t>E27LED 400流明 球形 乳白色</t>
    <phoneticPr fontId="1" type="noConversion"/>
  </si>
  <si>
    <t>宜家</t>
    <phoneticPr fontId="1" type="noConversion"/>
  </si>
  <si>
    <t>个</t>
    <phoneticPr fontId="1" type="noConversion"/>
  </si>
  <si>
    <t>2个装</t>
    <phoneticPr fontId="1" type="noConversion"/>
  </si>
  <si>
    <t>勒兰 吊灯 藤条 29</t>
    <phoneticPr fontId="1" type="noConversion"/>
  </si>
  <si>
    <t>胡尔优特盘</t>
    <phoneticPr fontId="1" type="noConversion"/>
  </si>
  <si>
    <t>门口储物</t>
    <phoneticPr fontId="1" type="noConversion"/>
  </si>
  <si>
    <t>挂杆</t>
    <phoneticPr fontId="1" type="noConversion"/>
  </si>
  <si>
    <t>格兰代80cm</t>
    <phoneticPr fontId="1" type="noConversion"/>
  </si>
  <si>
    <t>格兰代40cm</t>
    <phoneticPr fontId="1" type="noConversion"/>
  </si>
  <si>
    <t>个</t>
    <phoneticPr fontId="1" type="noConversion"/>
  </si>
  <si>
    <t>格兰代磁性刀架40cm</t>
    <phoneticPr fontId="1" type="noConversion"/>
  </si>
  <si>
    <t>黑板墙射灯</t>
    <phoneticPr fontId="1" type="noConversion"/>
  </si>
  <si>
    <t>乔思NN三头吸顶灯轨 白色</t>
    <phoneticPr fontId="1" type="noConversion"/>
  </si>
  <si>
    <t>2件装</t>
    <phoneticPr fontId="1" type="noConversion"/>
  </si>
  <si>
    <t>冰箱区吊灯</t>
    <phoneticPr fontId="1" type="noConversion"/>
  </si>
  <si>
    <t>奥特那吸顶灯 白色</t>
    <phoneticPr fontId="1" type="noConversion"/>
  </si>
  <si>
    <t>个</t>
    <phoneticPr fontId="1" type="noConversion"/>
  </si>
  <si>
    <t>螺丝</t>
    <phoneticPr fontId="1" type="noConversion"/>
  </si>
  <si>
    <t>费克沙螺丝棚挂</t>
    <phoneticPr fontId="1" type="noConversion"/>
  </si>
  <si>
    <t>里戴尔LED 400流明  可调光</t>
    <phoneticPr fontId="1" type="noConversion"/>
  </si>
  <si>
    <t>挂钟</t>
    <phoneticPr fontId="1" type="noConversion"/>
  </si>
  <si>
    <t>李克沃挂钟 59cm 绿色</t>
    <phoneticPr fontId="1" type="noConversion"/>
  </si>
  <si>
    <t>格兰代挂杆</t>
    <phoneticPr fontId="1" type="noConversion"/>
  </si>
  <si>
    <t>锅垫</t>
    <phoneticPr fontId="1" type="noConversion"/>
  </si>
  <si>
    <t>软木</t>
    <phoneticPr fontId="1" type="noConversion"/>
  </si>
  <si>
    <t>套</t>
    <phoneticPr fontId="1" type="noConversion"/>
  </si>
  <si>
    <t>3个装</t>
    <phoneticPr fontId="1" type="noConversion"/>
  </si>
  <si>
    <t>里戴尔LED GX53 600流明   可调光</t>
    <phoneticPr fontId="1" type="noConversion"/>
  </si>
  <si>
    <t>赫克塔 3头吸顶灯 深灰色</t>
    <phoneticPr fontId="1" type="noConversion"/>
  </si>
  <si>
    <t>里耶LED 600流明 球形 乳白色</t>
    <phoneticPr fontId="1" type="noConversion"/>
  </si>
  <si>
    <t>黑板墙架子</t>
    <phoneticPr fontId="1" type="noConversion"/>
  </si>
  <si>
    <t>奥勒比 磁性架子</t>
    <phoneticPr fontId="1" type="noConversion"/>
  </si>
  <si>
    <t>4个装</t>
    <phoneticPr fontId="1" type="noConversion"/>
  </si>
  <si>
    <t>把手</t>
    <phoneticPr fontId="1" type="noConversion"/>
  </si>
  <si>
    <t>圆把手 黑色 富恩伯</t>
    <phoneticPr fontId="1" type="noConversion"/>
  </si>
  <si>
    <t>套</t>
    <phoneticPr fontId="1" type="noConversion"/>
  </si>
  <si>
    <t>挂钩</t>
    <phoneticPr fontId="1" type="noConversion"/>
  </si>
  <si>
    <t>5件装</t>
    <phoneticPr fontId="1" type="noConversion"/>
  </si>
  <si>
    <t>衣柜</t>
    <phoneticPr fontId="1" type="noConversion"/>
  </si>
  <si>
    <t>汉尼斯3斗柜</t>
    <phoneticPr fontId="1" type="noConversion"/>
  </si>
  <si>
    <t>无印良品</t>
    <phoneticPr fontId="1" type="noConversion"/>
  </si>
  <si>
    <t>muji朝阳门悠唐</t>
    <phoneticPr fontId="1" type="noConversion"/>
  </si>
  <si>
    <t>件</t>
    <phoneticPr fontId="1" type="noConversion"/>
  </si>
  <si>
    <t>欧特瓦N吊灯 铝</t>
    <phoneticPr fontId="1" type="noConversion"/>
  </si>
  <si>
    <t>格兰代S型挂钩2</t>
    <phoneticPr fontId="1" type="noConversion"/>
  </si>
  <si>
    <t>比格尔S型挂钩</t>
    <phoneticPr fontId="1" type="noConversion"/>
  </si>
  <si>
    <t>10件装</t>
    <phoneticPr fontId="1" type="noConversion"/>
  </si>
  <si>
    <t>厨房垭口</t>
    <phoneticPr fontId="1" type="noConversion"/>
  </si>
  <si>
    <t>11-00 乳白色</t>
    <phoneticPr fontId="1" type="noConversion"/>
  </si>
  <si>
    <t>乡村系列 13-22 玻璃型号 钻石</t>
    <phoneticPr fontId="1" type="noConversion"/>
  </si>
  <si>
    <t>木门锁 8509002</t>
    <phoneticPr fontId="1" type="noConversion"/>
  </si>
  <si>
    <t>把</t>
    <phoneticPr fontId="1" type="noConversion"/>
  </si>
  <si>
    <t>护角</t>
    <phoneticPr fontId="1" type="noConversion"/>
  </si>
  <si>
    <t>乳白</t>
    <phoneticPr fontId="1" type="noConversion"/>
  </si>
  <si>
    <t>500抵1500，送护角一套,送一个门锁，免费升级门厚4.5</t>
    <phoneticPr fontId="1" type="noConversion"/>
  </si>
  <si>
    <t>床垫</t>
    <phoneticPr fontId="1" type="noConversion"/>
  </si>
  <si>
    <t>强力</t>
    <phoneticPr fontId="1" type="noConversion"/>
  </si>
  <si>
    <t>张</t>
    <phoneticPr fontId="1" type="noConversion"/>
  </si>
  <si>
    <t>运乔强力</t>
    <phoneticPr fontId="1" type="noConversion"/>
  </si>
  <si>
    <t>55折</t>
    <phoneticPr fontId="1" type="noConversion"/>
  </si>
  <si>
    <t>安装热水器</t>
    <phoneticPr fontId="1" type="noConversion"/>
  </si>
  <si>
    <t>热水器安装</t>
    <phoneticPr fontId="1" type="noConversion"/>
  </si>
  <si>
    <t>安装热水器+安装回水器开销</t>
    <phoneticPr fontId="1" type="noConversion"/>
  </si>
  <si>
    <t>补漆</t>
    <phoneticPr fontId="1" type="noConversion"/>
  </si>
  <si>
    <t>运乔建材城</t>
    <phoneticPr fontId="1" type="noConversion"/>
  </si>
  <si>
    <t>淘宝</t>
    <phoneticPr fontId="1" type="noConversion"/>
  </si>
  <si>
    <t>碧得森家居旗舰店</t>
    <phoneticPr fontId="1" type="noConversion"/>
  </si>
  <si>
    <t>主卧吸顶灯</t>
    <phoneticPr fontId="1" type="noConversion"/>
  </si>
  <si>
    <t>斯密斯菲尔吸顶灯</t>
    <phoneticPr fontId="1" type="noConversion"/>
  </si>
  <si>
    <t>直径48cm</t>
    <phoneticPr fontId="1" type="noConversion"/>
  </si>
  <si>
    <t>郁金香吊灯</t>
    <phoneticPr fontId="1" type="noConversion"/>
  </si>
  <si>
    <t>直径50cm</t>
    <phoneticPr fontId="1" type="noConversion"/>
  </si>
  <si>
    <t>沙发区灯</t>
    <phoneticPr fontId="1" type="noConversion"/>
  </si>
  <si>
    <t>设计师工业风壁灯</t>
    <phoneticPr fontId="1" type="noConversion"/>
  </si>
  <si>
    <t>家居美灯饰厂</t>
    <phoneticPr fontId="1" type="noConversion"/>
  </si>
  <si>
    <t>主卧床头灯</t>
    <phoneticPr fontId="1" type="noConversion"/>
  </si>
  <si>
    <t>设计师LED壁灯</t>
    <phoneticPr fontId="1" type="noConversion"/>
  </si>
  <si>
    <t>补一桶底漆，面漆一桶</t>
    <phoneticPr fontId="1" type="noConversion"/>
  </si>
  <si>
    <t>厌式家居</t>
    <phoneticPr fontId="1" type="noConversion"/>
  </si>
  <si>
    <t xml:space="preserve">实木胡桃木红橡木书桌 厌式房间现代简约桌子 原创设计 榫卯结构 </t>
    <phoneticPr fontId="1" type="noConversion"/>
  </si>
  <si>
    <t>140*60*75cm</t>
    <phoneticPr fontId="1" type="noConversion"/>
  </si>
  <si>
    <t xml:space="preserve">wave书架厌式房间创意家具设计自由组合多格钢木置物层架极美家具 </t>
    <phoneticPr fontId="1" type="noConversion"/>
  </si>
  <si>
    <t>套</t>
    <phoneticPr fontId="1" type="noConversion"/>
  </si>
  <si>
    <t>150*150cm</t>
    <phoneticPr fontId="1" type="noConversion"/>
  </si>
  <si>
    <t>餐椅</t>
    <phoneticPr fontId="1" type="noConversion"/>
  </si>
  <si>
    <t xml:space="preserve">厌式房间实木长凳子木蜡油黑胡桃美国白蜡条凳餐凳设计 极美家具 </t>
    <phoneticPr fontId="1" type="noConversion"/>
  </si>
  <si>
    <t>150cm</t>
    <phoneticPr fontId="1" type="noConversion"/>
  </si>
  <si>
    <t xml:space="preserve">餐桌椅组合北欧餐桌日式小户型简约实木餐桌宜家长方形白橡木家具 </t>
    <phoneticPr fontId="1" type="noConversion"/>
  </si>
  <si>
    <t>木邻家居</t>
    <phoneticPr fontId="1" type="noConversion"/>
  </si>
  <si>
    <t>160cm 4张蝴蝶椅</t>
    <phoneticPr fontId="1" type="noConversion"/>
  </si>
  <si>
    <t>储物盒</t>
    <phoneticPr fontId="1" type="noConversion"/>
  </si>
  <si>
    <t>覆盖储物盒22*27*16</t>
    <phoneticPr fontId="1" type="noConversion"/>
  </si>
  <si>
    <t>宜家</t>
    <phoneticPr fontId="1" type="noConversion"/>
  </si>
  <si>
    <t>文件盒</t>
    <phoneticPr fontId="1" type="noConversion"/>
  </si>
  <si>
    <t>包含2个</t>
    <phoneticPr fontId="1" type="noConversion"/>
  </si>
  <si>
    <t>绿色储物盒28*35*2</t>
    <phoneticPr fontId="1" type="noConversion"/>
  </si>
  <si>
    <t>格兰代S型挂钩</t>
    <phoneticPr fontId="1" type="noConversion"/>
  </si>
  <si>
    <t>餐具架</t>
    <phoneticPr fontId="1" type="noConversion"/>
  </si>
  <si>
    <t>格兰代餐具架</t>
    <phoneticPr fontId="1" type="noConversion"/>
  </si>
  <si>
    <t>宜家</t>
    <phoneticPr fontId="1" type="noConversion"/>
  </si>
  <si>
    <t>九宫格储物盒27*35*10</t>
    <phoneticPr fontId="1" type="noConversion"/>
  </si>
  <si>
    <t>LED感应灯</t>
    <phoneticPr fontId="1" type="noConversion"/>
  </si>
  <si>
    <t>斯多塔LED感应灯</t>
    <phoneticPr fontId="1" type="noConversion"/>
  </si>
  <si>
    <t>里代尔LED灯泡1000流明</t>
    <phoneticPr fontId="1" type="noConversion"/>
  </si>
  <si>
    <t>毛巾架</t>
    <phoneticPr fontId="1" type="noConversion"/>
  </si>
  <si>
    <t>安**毛巾架</t>
    <phoneticPr fontId="1" type="noConversion"/>
  </si>
  <si>
    <t>个</t>
    <phoneticPr fontId="1" type="noConversion"/>
  </si>
  <si>
    <t>粉笔</t>
    <phoneticPr fontId="1" type="noConversion"/>
  </si>
  <si>
    <t>套</t>
    <phoneticPr fontId="1" type="noConversion"/>
  </si>
  <si>
    <t>配件</t>
    <phoneticPr fontId="1" type="noConversion"/>
  </si>
  <si>
    <t>带钩螺丝</t>
    <phoneticPr fontId="1" type="noConversion"/>
  </si>
  <si>
    <t>套</t>
    <phoneticPr fontId="1" type="noConversion"/>
  </si>
  <si>
    <t>厨房吊灯</t>
    <phoneticPr fontId="1" type="noConversion"/>
  </si>
  <si>
    <t>福托吊灯绿色</t>
    <phoneticPr fontId="1" type="noConversion"/>
  </si>
  <si>
    <t>垃圾桶</t>
    <phoneticPr fontId="1" type="noConversion"/>
  </si>
  <si>
    <t>踏板式垃圾桶（12:L）</t>
    <phoneticPr fontId="1" type="noConversion"/>
  </si>
  <si>
    <t>电视柜+书桌</t>
    <phoneticPr fontId="1" type="noConversion"/>
  </si>
  <si>
    <t>套</t>
    <phoneticPr fontId="1" type="noConversion"/>
  </si>
  <si>
    <t>包括：汉尼斯电视柜+汉尼斯玻璃门储物柜+汉尼斯书架+汉尼斯桥梁式隔板</t>
    <phoneticPr fontId="1" type="noConversion"/>
  </si>
  <si>
    <t>汉尼斯电视柜组合</t>
    <phoneticPr fontId="1" type="noConversion"/>
  </si>
  <si>
    <t>斯坦托厨房推车79*51*90</t>
    <phoneticPr fontId="1" type="noConversion"/>
  </si>
  <si>
    <t>托架</t>
    <phoneticPr fontId="1" type="noConversion"/>
  </si>
  <si>
    <t>白色托架80cm</t>
    <phoneticPr fontId="1" type="noConversion"/>
  </si>
  <si>
    <t>托架底座</t>
    <phoneticPr fontId="1" type="noConversion"/>
  </si>
  <si>
    <t>底座木质</t>
    <phoneticPr fontId="1" type="noConversion"/>
  </si>
  <si>
    <t>个</t>
    <phoneticPr fontId="1" type="noConversion"/>
  </si>
  <si>
    <t>汉尼斯工作桌89*107</t>
    <phoneticPr fontId="1" type="noConversion"/>
  </si>
  <si>
    <t>单人沙发</t>
    <phoneticPr fontId="1" type="noConversion"/>
  </si>
  <si>
    <t>波昂单人沙发</t>
    <phoneticPr fontId="1" type="noConversion"/>
  </si>
  <si>
    <t>张</t>
    <phoneticPr fontId="1" type="noConversion"/>
  </si>
  <si>
    <t>抽屉柜</t>
    <phoneticPr fontId="1" type="noConversion"/>
  </si>
  <si>
    <t>海尔默抽屉柜带轮28*69</t>
    <phoneticPr fontId="1" type="noConversion"/>
  </si>
  <si>
    <t>次卧床头柜</t>
    <phoneticPr fontId="1" type="noConversion"/>
  </si>
  <si>
    <t>汉尼斯床头柜46*35</t>
    <phoneticPr fontId="1" type="noConversion"/>
  </si>
  <si>
    <t>波昂单人沙发脚凳框架</t>
    <phoneticPr fontId="1" type="noConversion"/>
  </si>
  <si>
    <t>单人沙发配件</t>
    <phoneticPr fontId="1" type="noConversion"/>
  </si>
  <si>
    <t>波昂扶手椅垫（绿色花纹）</t>
    <phoneticPr fontId="1" type="noConversion"/>
  </si>
  <si>
    <t>套</t>
    <phoneticPr fontId="1" type="noConversion"/>
  </si>
  <si>
    <t>波昂脚凳垫（绿色花纹）</t>
    <phoneticPr fontId="1" type="noConversion"/>
  </si>
  <si>
    <t>挂衣杆</t>
    <phoneticPr fontId="1" type="noConversion"/>
  </si>
  <si>
    <t>克莱斯威五钩挂杆</t>
    <phoneticPr fontId="1" type="noConversion"/>
  </si>
  <si>
    <t>送货费</t>
    <phoneticPr fontId="1" type="noConversion"/>
  </si>
  <si>
    <t>宜家送货费</t>
    <phoneticPr fontId="1" type="noConversion"/>
  </si>
  <si>
    <t>原价599，包安装，实木踢脚线</t>
    <phoneticPr fontId="1" type="noConversion"/>
  </si>
  <si>
    <r>
      <t>包含运费9</t>
    </r>
    <r>
      <rPr>
        <sz val="11"/>
        <color indexed="8"/>
        <rFont val="宋体"/>
        <family val="3"/>
        <charset val="134"/>
      </rPr>
      <t>0</t>
    </r>
    <phoneticPr fontId="1" type="noConversion"/>
  </si>
  <si>
    <t>软木</t>
    <phoneticPr fontId="1" type="noConversion"/>
  </si>
  <si>
    <t>套</t>
    <phoneticPr fontId="1" type="noConversion"/>
  </si>
  <si>
    <t>淘宝</t>
    <phoneticPr fontId="1" type="noConversion"/>
  </si>
  <si>
    <t>进口软木</t>
    <phoneticPr fontId="1" type="noConversion"/>
  </si>
  <si>
    <t>安装烟机灶具</t>
    <phoneticPr fontId="1" type="noConversion"/>
  </si>
  <si>
    <t>304燃气管1节</t>
    <phoneticPr fontId="1" type="noConversion"/>
  </si>
  <si>
    <t>根</t>
    <phoneticPr fontId="1" type="noConversion"/>
  </si>
  <si>
    <t>方太</t>
    <phoneticPr fontId="1" type="noConversion"/>
  </si>
  <si>
    <t>可以自己买</t>
    <phoneticPr fontId="1" type="noConversion"/>
  </si>
  <si>
    <t>玻璃胶</t>
    <phoneticPr fontId="1" type="noConversion"/>
  </si>
  <si>
    <t>西卡透明、白色</t>
    <phoneticPr fontId="1" type="noConversion"/>
  </si>
  <si>
    <t>西卡</t>
    <phoneticPr fontId="1" type="noConversion"/>
  </si>
  <si>
    <t>个</t>
    <phoneticPr fontId="1" type="noConversion"/>
  </si>
  <si>
    <t>淘宝</t>
    <phoneticPr fontId="1" type="noConversion"/>
  </si>
  <si>
    <t>膨胀螺栓</t>
    <phoneticPr fontId="1" type="noConversion"/>
  </si>
  <si>
    <t>12cmM8</t>
    <phoneticPr fontId="1" type="noConversion"/>
  </si>
  <si>
    <t>根</t>
    <phoneticPr fontId="1" type="noConversion"/>
  </si>
  <si>
    <t>阳台晾衣杆</t>
    <phoneticPr fontId="1" type="noConversion"/>
  </si>
  <si>
    <t>底架</t>
    <phoneticPr fontId="1" type="noConversion"/>
  </si>
  <si>
    <t>拖把池底架</t>
    <phoneticPr fontId="1" type="noConversion"/>
  </si>
  <si>
    <t>垫高拖把池</t>
    <phoneticPr fontId="1" type="noConversion"/>
  </si>
  <si>
    <t>门吸</t>
    <phoneticPr fontId="1" type="noConversion"/>
  </si>
  <si>
    <t>晾衣杆</t>
    <phoneticPr fontId="1" type="noConversion"/>
  </si>
  <si>
    <t>15cm掉座，1.2m长 15cm掉座，2.3m长</t>
    <phoneticPr fontId="1" type="noConversion"/>
  </si>
  <si>
    <t>拖把池排水管</t>
    <phoneticPr fontId="1" type="noConversion"/>
  </si>
  <si>
    <t>拖把池排水管1.2m</t>
    <phoneticPr fontId="1" type="noConversion"/>
  </si>
  <si>
    <t>汉斯格雅配套</t>
    <phoneticPr fontId="1" type="noConversion"/>
  </si>
  <si>
    <t>汉斯格雅龙头下水配套</t>
    <phoneticPr fontId="1" type="noConversion"/>
  </si>
  <si>
    <t>汉斯格雅</t>
    <phoneticPr fontId="1" type="noConversion"/>
  </si>
  <si>
    <t>套</t>
    <phoneticPr fontId="1" type="noConversion"/>
  </si>
  <si>
    <t>镜前灯</t>
    <phoneticPr fontId="1" type="noConversion"/>
  </si>
  <si>
    <t>个</t>
    <phoneticPr fontId="1" type="noConversion"/>
  </si>
  <si>
    <t>浴室柜镜前灯37cm</t>
    <phoneticPr fontId="1" type="noConversion"/>
  </si>
  <si>
    <t>17、配饰</t>
    <phoneticPr fontId="1" type="noConversion"/>
  </si>
  <si>
    <t>工艺品</t>
    <phoneticPr fontId="1" type="noConversion"/>
  </si>
  <si>
    <t>北欧宜家树脂鸟工艺品</t>
    <phoneticPr fontId="1" type="noConversion"/>
  </si>
  <si>
    <t>19、轻工辅料</t>
    <phoneticPr fontId="1" type="noConversion"/>
  </si>
  <si>
    <t>开关面板(插座)</t>
    <phoneticPr fontId="1" type="noConversion"/>
  </si>
  <si>
    <t>施耐德</t>
    <phoneticPr fontId="1" type="noConversion"/>
  </si>
  <si>
    <t>施耐德黑</t>
    <phoneticPr fontId="1" type="noConversion"/>
  </si>
  <si>
    <t>开关白板</t>
    <phoneticPr fontId="1" type="noConversion"/>
  </si>
  <si>
    <t>施耐德白</t>
    <phoneticPr fontId="1" type="noConversion"/>
  </si>
  <si>
    <t>德国元匠拖把池</t>
    <phoneticPr fontId="1" type="noConversion"/>
  </si>
  <si>
    <t>元匠</t>
    <phoneticPr fontId="1" type="noConversion"/>
  </si>
  <si>
    <t>216/3/30</t>
    <phoneticPr fontId="1" type="noConversion"/>
  </si>
  <si>
    <t>个</t>
    <phoneticPr fontId="1" type="noConversion"/>
  </si>
  <si>
    <t>抵消折扣300</t>
    <phoneticPr fontId="1" type="noConversion"/>
  </si>
  <si>
    <t>西厨区射灯</t>
    <phoneticPr fontId="1" type="noConversion"/>
  </si>
  <si>
    <t>赫克塔墙夹射灯单头深灰色</t>
    <phoneticPr fontId="1" type="noConversion"/>
  </si>
  <si>
    <t>2个装</t>
    <phoneticPr fontId="1" type="noConversion"/>
  </si>
  <si>
    <t>地毯</t>
    <phoneticPr fontId="1" type="noConversion"/>
  </si>
  <si>
    <t>赛斯平织地毯55*85</t>
    <phoneticPr fontId="1" type="noConversion"/>
  </si>
  <si>
    <t>宜家</t>
    <phoneticPr fontId="1" type="noConversion"/>
  </si>
  <si>
    <t>个</t>
    <phoneticPr fontId="1" type="noConversion"/>
  </si>
  <si>
    <t>储物盒</t>
    <phoneticPr fontId="1" type="noConversion"/>
  </si>
  <si>
    <t>覆盖储物盒</t>
    <phoneticPr fontId="1" type="noConversion"/>
  </si>
  <si>
    <t>套</t>
    <phoneticPr fontId="1" type="noConversion"/>
  </si>
  <si>
    <t>5件套</t>
    <phoneticPr fontId="1" type="noConversion"/>
  </si>
  <si>
    <t>防滑垫</t>
    <phoneticPr fontId="1" type="noConversion"/>
  </si>
  <si>
    <t>斯托普防滑垫</t>
    <phoneticPr fontId="1" type="noConversion"/>
  </si>
  <si>
    <t>里耶LED 400流明  E27</t>
    <phoneticPr fontId="1" type="noConversion"/>
  </si>
  <si>
    <t>里耶LED 400流明 E27</t>
    <phoneticPr fontId="1" type="noConversion"/>
  </si>
  <si>
    <t>里耶LED 200流明  10</t>
    <phoneticPr fontId="1" type="noConversion"/>
  </si>
  <si>
    <t>里耶LED 400流明 E14</t>
    <phoneticPr fontId="1" type="noConversion"/>
  </si>
  <si>
    <t>窗帘</t>
    <phoneticPr fontId="1" type="noConversion"/>
  </si>
  <si>
    <t>霍普沃6变形百叶帘100*155</t>
    <phoneticPr fontId="1" type="noConversion"/>
  </si>
  <si>
    <t>特纳姆平织地毯</t>
    <phoneticPr fontId="1" type="noConversion"/>
  </si>
  <si>
    <t>餐巾纸</t>
    <phoneticPr fontId="1" type="noConversion"/>
  </si>
  <si>
    <t>凡塔斯40*40</t>
    <phoneticPr fontId="1" type="noConversion"/>
  </si>
  <si>
    <t>包</t>
    <phoneticPr fontId="1" type="noConversion"/>
  </si>
  <si>
    <t>克拉蒙窗帘米黄色145*250</t>
    <phoneticPr fontId="1" type="noConversion"/>
  </si>
  <si>
    <t>克拉蒙窗帘裁剪</t>
    <phoneticPr fontId="1" type="noConversion"/>
  </si>
  <si>
    <t>拖把池</t>
    <phoneticPr fontId="1" type="noConversion"/>
  </si>
  <si>
    <t>镜子</t>
    <phoneticPr fontId="1" type="noConversion"/>
  </si>
  <si>
    <t>富克拉镜子</t>
    <phoneticPr fontId="1" type="noConversion"/>
  </si>
  <si>
    <t>萨贝克平织地毯</t>
    <phoneticPr fontId="1" type="noConversion"/>
  </si>
  <si>
    <t>窗帘挂钩</t>
    <phoneticPr fontId="1" type="noConversion"/>
  </si>
  <si>
    <t>挂衣钩</t>
    <phoneticPr fontId="1" type="noConversion"/>
  </si>
  <si>
    <t>房门式挂衣钩白色</t>
    <phoneticPr fontId="1" type="noConversion"/>
  </si>
  <si>
    <t>餐巾盘</t>
    <phoneticPr fontId="1" type="noConversion"/>
  </si>
  <si>
    <t>补白色</t>
    <phoneticPr fontId="1" type="noConversion"/>
  </si>
  <si>
    <t>片</t>
    <phoneticPr fontId="1" type="noConversion"/>
  </si>
  <si>
    <t>西门子（SIEMENS）13套 SN23E232TI</t>
    <phoneticPr fontId="1" type="noConversion"/>
  </si>
  <si>
    <t>西门子</t>
    <phoneticPr fontId="1" type="noConversion"/>
  </si>
  <si>
    <t>京东</t>
    <phoneticPr fontId="1" type="noConversion"/>
  </si>
  <si>
    <t>格力(GREE) 大1匹 一级变频 润享 壁挂式冷暖空调(亮白色)KFR-26GW/(26594)FNAa-A1</t>
    <phoneticPr fontId="1" type="noConversion"/>
  </si>
  <si>
    <t>三菱电机 正1.5匹 2级能效 定频 壁挂式家用冷暖空调(白色) MSH-DF12VD(白色)(KFR-36GW/R)</t>
    <phoneticPr fontId="1" type="noConversion"/>
  </si>
  <si>
    <t>三菱电机</t>
    <phoneticPr fontId="1" type="noConversion"/>
  </si>
  <si>
    <t>618活动价格+白条分期</t>
    <phoneticPr fontId="1" type="noConversion"/>
  </si>
  <si>
    <t>电视架</t>
    <phoneticPr fontId="1" type="noConversion"/>
  </si>
  <si>
    <t>乐歌 (Loctek) PSW884(32-60英寸) 电视挂架 电视架 电视机挂架 电视支架 旋转伸缩 乐视海信TCL夏普康佳LG</t>
    <phoneticPr fontId="1" type="noConversion"/>
  </si>
  <si>
    <t>乐歌</t>
    <phoneticPr fontId="1" type="noConversion"/>
  </si>
  <si>
    <t>架</t>
    <phoneticPr fontId="1" type="noConversion"/>
  </si>
  <si>
    <t>安全纱窗</t>
    <phoneticPr fontId="1" type="noConversion"/>
  </si>
  <si>
    <t>邻居</t>
    <phoneticPr fontId="1" type="noConversion"/>
  </si>
  <si>
    <t>4个纱窗都换</t>
    <phoneticPr fontId="1" type="noConversion"/>
  </si>
  <si>
    <t>桌面支架</t>
    <phoneticPr fontId="1" type="noConversion"/>
  </si>
  <si>
    <t>NB F160（17-27英寸）双屏显示器支架/电脑显示器支架/桌面自由升降支架/气弹簧支架/双屏伸缩旋转架</t>
    <phoneticPr fontId="1" type="noConversion"/>
  </si>
  <si>
    <t>NB</t>
    <phoneticPr fontId="1" type="noConversion"/>
  </si>
  <si>
    <t>套</t>
    <phoneticPr fontId="1" type="noConversion"/>
  </si>
  <si>
    <t>靠包</t>
    <phoneticPr fontId="1" type="noConversion"/>
  </si>
  <si>
    <t xml:space="preserve">挂画 </t>
    <phoneticPr fontId="1" type="noConversion"/>
  </si>
  <si>
    <t>布纸有爱装饰画</t>
    <phoneticPr fontId="1" type="noConversion"/>
  </si>
  <si>
    <t>西门子(SIEMENS) BCD-610W(KA92NV02TI) 610升 变频风冷无霜 对开门冰箱 LED触摸显示屏 速冷速冻（白色）</t>
    <phoneticPr fontId="1" type="noConversion"/>
  </si>
  <si>
    <t>三菱电机 大1匹 2级能效 变频 壁挂式家用冷暖空调(白色) MSZ-YGJ09VA</t>
    <phoneticPr fontId="1" type="noConversion"/>
  </si>
  <si>
    <t>惠人（HUROM）HU660WN-M原汁机低速榨汁机</t>
    <phoneticPr fontId="1" type="noConversion"/>
  </si>
  <si>
    <t>榨汁机</t>
    <phoneticPr fontId="1" type="noConversion"/>
  </si>
  <si>
    <t>惠人</t>
    <phoneticPr fontId="1" type="noConversion"/>
  </si>
  <si>
    <t>台</t>
    <phoneticPr fontId="1" type="noConversion"/>
  </si>
  <si>
    <t>绿联（UGREEN）30365 室内门锁防撞门碰 无磁性橡胶3M强力粘胶门吸 免打孔门挡 门顶 创意门档墙吸 乳白色</t>
    <phoneticPr fontId="1" type="noConversion"/>
  </si>
  <si>
    <t>门吸</t>
    <phoneticPr fontId="1" type="noConversion"/>
  </si>
  <si>
    <t>绿联</t>
    <phoneticPr fontId="1" type="noConversion"/>
  </si>
  <si>
    <t>套</t>
    <phoneticPr fontId="1" type="noConversion"/>
  </si>
  <si>
    <t>宜家送货费</t>
    <phoneticPr fontId="1" type="noConversion"/>
  </si>
  <si>
    <t>宜家</t>
    <phoneticPr fontId="1" type="noConversion"/>
  </si>
  <si>
    <t>智能家居系统</t>
    <phoneticPr fontId="1" type="noConversion"/>
  </si>
  <si>
    <t>BroadLink wifi插座 定时器排插 智能插排 独立控制插线板 远程控制接线板 智能家居APP 4孔1.5米MP1-1K4S</t>
    <phoneticPr fontId="1" type="noConversion"/>
  </si>
  <si>
    <t>个</t>
    <phoneticPr fontId="1" type="noConversion"/>
  </si>
  <si>
    <t>京东</t>
    <phoneticPr fontId="1" type="noConversion"/>
  </si>
  <si>
    <t>潜水艇（Submarine） CSQ-1 厨房菜盆下水管 水槽下水管 防臭下水管</t>
    <phoneticPr fontId="1" type="noConversion"/>
  </si>
  <si>
    <t>公牛（BULL)GN-U303U 迷你USB插座 插线板 3USB接口+3插孔、小巧便携</t>
    <phoneticPr fontId="1" type="noConversion"/>
  </si>
  <si>
    <t>公牛</t>
    <phoneticPr fontId="1" type="noConversion"/>
  </si>
  <si>
    <t>插座</t>
    <phoneticPr fontId="1" type="noConversion"/>
  </si>
  <si>
    <t>下水管</t>
    <phoneticPr fontId="1" type="noConversion"/>
  </si>
  <si>
    <t>潜水艇</t>
    <phoneticPr fontId="1" type="noConversion"/>
  </si>
  <si>
    <t>美的（Midea）电磁炉西式烹饪电磁炉WH2105(煎烤盘+汤锅)</t>
    <phoneticPr fontId="1" type="noConversion"/>
  </si>
  <si>
    <t>美的</t>
    <phoneticPr fontId="1" type="noConversion"/>
  </si>
  <si>
    <t>电磁炉</t>
    <phoneticPr fontId="1" type="noConversion"/>
  </si>
  <si>
    <t>九阳（Joyoung）JYK-40P01电热水瓶4L家用烧水壶不锈钢三段保温电水壶</t>
    <phoneticPr fontId="1" type="noConversion"/>
  </si>
  <si>
    <t>电水壶</t>
    <phoneticPr fontId="1" type="noConversion"/>
  </si>
  <si>
    <t>九阳</t>
    <phoneticPr fontId="1" type="noConversion"/>
  </si>
  <si>
    <t>绿之源 6kg*2箱360°室内装修安全卫士 新房装修活性炭包除甲醛清除剂汽车除味干燥剂竹炭包</t>
    <phoneticPr fontId="1" type="noConversion"/>
  </si>
  <si>
    <t>竹炭包</t>
    <phoneticPr fontId="1" type="noConversion"/>
  </si>
  <si>
    <t>绿之源</t>
    <phoneticPr fontId="1" type="noConversion"/>
  </si>
  <si>
    <t>厂家直销五金工具挂板方孔板洞洞板多功能挂板方孔板挂钩工具挂架 以及配件</t>
    <phoneticPr fontId="1" type="noConversion"/>
  </si>
  <si>
    <t>挂架</t>
    <phoneticPr fontId="1" type="noConversion"/>
  </si>
  <si>
    <t>淘宝</t>
    <phoneticPr fontId="1" type="noConversion"/>
  </si>
  <si>
    <t>中央空调检修口定做检修口铝合金墙上吊顶管道检修口可开检修口 + 新风检修口</t>
    <phoneticPr fontId="1" type="noConversion"/>
  </si>
  <si>
    <t>检修口</t>
    <phoneticPr fontId="1" type="noConversion"/>
  </si>
  <si>
    <t xml:space="preserve">瑞士西卡C玻璃胶密封胶防霉防水中性玻璃胶透明瓷白色防油1只包邮 
</t>
    <phoneticPr fontId="1" type="noConversion"/>
  </si>
  <si>
    <t>沙发套</t>
    <phoneticPr fontId="1" type="noConversion"/>
  </si>
  <si>
    <t xml:space="preserve">床笠单件 纯棉床罩席梦思床垫保护套防滑纯色1.8米1.2天竺棉床笠 </t>
    <phoneticPr fontId="1" type="noConversion"/>
  </si>
  <si>
    <t xml:space="preserve">韩国进口My Cook陶瓷炒锅不粘锅无油烟炒菜锅 电磁炉通用 </t>
    <phoneticPr fontId="1" type="noConversion"/>
  </si>
  <si>
    <t>锅垫</t>
    <phoneticPr fontId="1" type="noConversion"/>
  </si>
  <si>
    <t xml:space="preserve">西门子博世对开门冰箱制冰盒对开门旋转制冰盒饺子盘储冰盒存冰盒 
</t>
    <phoneticPr fontId="1" type="noConversion"/>
  </si>
  <si>
    <t>冰盒</t>
    <phoneticPr fontId="1" type="noConversion"/>
  </si>
  <si>
    <t>韩国DeHUB吸壁晾衣架 多层毛巾杆多夹晾内衣裤袜衣架 毛巾浴巾架</t>
    <phoneticPr fontId="1" type="noConversion"/>
  </si>
  <si>
    <t>毛巾架</t>
    <phoneticPr fontId="1" type="noConversion"/>
  </si>
  <si>
    <t xml:space="preserve">包换！韩国DeHUB卫生间吹风机架 强力吸盘电吹风架子 壁挂风筒架 </t>
    <phoneticPr fontId="1" type="noConversion"/>
  </si>
  <si>
    <t>电吹风架</t>
    <phoneticPr fontId="1" type="noConversion"/>
  </si>
  <si>
    <t>专业定做宜家爱克托玛脚凳套 （餐椅座套）25*4</t>
    <phoneticPr fontId="1" type="noConversion"/>
  </si>
  <si>
    <t>美迹简约夏季棉麻纯色防滑沙发垫坐垫布艺沙发巾套罩EB100可定做 EB100灰色规格：60*60cm 13.52*3</t>
    <phoneticPr fontId="1" type="noConversion"/>
  </si>
  <si>
    <t>美迹简约夏季棉麻纯色防滑沙发垫坐垫布艺沙发巾套罩EB100可定做 EB100灰色规格：90*90cm 29.93*5</t>
    <phoneticPr fontId="1" type="noConversion"/>
  </si>
  <si>
    <t>美迹简约夏季棉麻纯色防滑沙发垫坐垫布艺沙发巾套罩EB100可定做 EB100灰色规格：110*170cm 89.79</t>
    <phoneticPr fontId="1" type="noConversion"/>
  </si>
  <si>
    <t>美迹简约夏季棉麻纯色防滑沙发垫坐垫布艺沙发巾套罩EB100可定做 EB100灰色规格：60*60cm</t>
    <phoneticPr fontId="1" type="noConversion"/>
  </si>
  <si>
    <t>全套</t>
    <phoneticPr fontId="1" type="noConversion"/>
  </si>
  <si>
    <t>1先装修后付款2装修总价39折优惠4厨房和卫生间地砖免费5全屋地固6 300红包劵</t>
    <phoneticPr fontId="1" type="noConversion"/>
  </si>
  <si>
    <t>18、装修工具</t>
    <phoneticPr fontId="1" type="noConversion"/>
  </si>
  <si>
    <t>华为（HUAWEI）荣耀路由Pro 200平大户穿墙王1200Mbps智能AC有线无线千兆旗舰路由器</t>
    <phoneticPr fontId="1" type="noConversion"/>
  </si>
  <si>
    <t>杂项</t>
  </si>
  <si>
    <t>https://mp.weixin.qq.com/s/ELQuQPOLCzQa2nqwAtgyOw</t>
    <phoneticPr fontId="19" type="noConversion"/>
  </si>
  <si>
    <t>戳链接或扫二维码看屋主装修故事</t>
    <phoneticPr fontId="19" type="noConversion"/>
  </si>
  <si>
    <t>项目</t>
    <phoneticPr fontId="1" type="noConversion"/>
  </si>
  <si>
    <t>费用</t>
    <phoneticPr fontId="1" type="noConversion"/>
  </si>
  <si>
    <t>占比</t>
    <phoneticPr fontId="1" type="noConversion"/>
  </si>
  <si>
    <t>设计施工</t>
  </si>
  <si>
    <t>主材</t>
  </si>
  <si>
    <t>家电</t>
  </si>
  <si>
    <t>家具</t>
  </si>
  <si>
    <t>合计</t>
  </si>
  <si>
    <r>
      <t xml:space="preserve">    详细装修预算表</t>
    </r>
    <r>
      <rPr>
        <b/>
        <sz val="20"/>
        <color indexed="10"/>
        <rFont val="微软雅黑"/>
        <family val="2"/>
        <charset val="134"/>
      </rPr>
      <t>（看下角不同的表！）</t>
    </r>
    <phoneticPr fontId="1" type="noConversion"/>
  </si>
  <si>
    <t>备注：</t>
  </si>
  <si>
    <t>1.清单仅供参考</t>
    <phoneticPr fontId="1" type="noConversion"/>
  </si>
  <si>
    <t>2.装小蜜监理，雷军顺为资本投资，主打口碑和性价比，20元/㎡，老监理帮盯装修，躲开装修陷阱，再不用提心吊胆！</t>
    <phoneticPr fontId="1" type="noConversion"/>
  </si>
  <si>
    <t>3.免费预约装小蜜：</t>
    <phoneticPr fontId="1" type="noConversion"/>
  </si>
  <si>
    <t>http://m.zhuangxiaomi.com/apply.html?canid=weixinfy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</si>
</sst>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76" formatCode="0.00_);[Red]\(0.00\)"/>
    <numFmt numFmtId="177" formatCode="&quot;¥&quot;#,##0.00_);[Red]\(&quot;¥&quot;#,##0.00\)"/>
    <numFmt numFmtId="178" formatCode="&quot;¥&quot;#,##0_);[Red]\(&quot;¥&quot;#,##0\)"/>
    <numFmt numFmtId="179" formatCode="#,##0.00_);[Red]\(#,##0.00\)"/>
    <numFmt numFmtId="180" formatCode="yyyy/m/d;@"/>
  </numFmts>
  <fonts count="30" x14ac:knownFonts="1">
    <font>
      <sz val="11"/>
      <color theme="1"/>
      <name val="宋体"/>
      <family val="3"/>
      <charset val="134"/>
      <scheme val="minor"/>
    </font>
    <font>
      <sz val="9"/>
      <name val="宋体"/>
      <family val="3"/>
      <charset val="134"/>
    </font>
    <font>
      <b/>
      <sz val="9"/>
      <color indexed="8"/>
      <name val="宋体"/>
      <family val="3"/>
      <charset val="134"/>
    </font>
    <font>
      <sz val="8"/>
      <name val="宋体"/>
      <family val="3"/>
      <charset val="134"/>
    </font>
    <font>
      <b/>
      <sz val="9"/>
      <color indexed="8"/>
      <name val="微软雅黑"/>
      <family val="2"/>
      <charset val="134"/>
    </font>
    <font>
      <b/>
      <sz val="9"/>
      <name val="微软雅黑"/>
      <family val="2"/>
      <charset val="134"/>
    </font>
    <font>
      <sz val="11"/>
      <color indexed="8"/>
      <name val="微软雅黑"/>
      <family val="2"/>
      <charset val="134"/>
    </font>
    <font>
      <sz val="12"/>
      <name val="宋体"/>
      <family val="3"/>
      <charset val="134"/>
    </font>
    <font>
      <sz val="12"/>
      <name val="宋体"/>
      <family val="3"/>
      <charset val="134"/>
    </font>
    <font>
      <b/>
      <sz val="8"/>
      <color indexed="10"/>
      <name val="微软雅黑"/>
      <family val="2"/>
      <charset val="134"/>
    </font>
    <font>
      <sz val="8"/>
      <color indexed="8"/>
      <name val="微软雅黑"/>
      <family val="2"/>
      <charset val="134"/>
    </font>
    <font>
      <b/>
      <sz val="8"/>
      <color indexed="8"/>
      <name val="微软雅黑"/>
      <family val="2"/>
      <charset val="134"/>
    </font>
    <font>
      <sz val="8"/>
      <name val="微软雅黑"/>
      <family val="2"/>
      <charset val="134"/>
    </font>
    <font>
      <b/>
      <sz val="8"/>
      <name val="微软雅黑"/>
      <family val="2"/>
      <charset val="134"/>
    </font>
    <font>
      <b/>
      <i/>
      <sz val="8"/>
      <color indexed="10"/>
      <name val="微软雅黑"/>
      <family val="2"/>
      <charset val="134"/>
    </font>
    <font>
      <u/>
      <sz val="12"/>
      <color indexed="12"/>
      <name val="宋体"/>
      <family val="3"/>
      <charset val="134"/>
    </font>
    <font>
      <sz val="9"/>
      <name val="宋体"/>
      <family val="3"/>
      <charset val="134"/>
    </font>
    <font>
      <sz val="11"/>
      <color indexed="8"/>
      <name val="宋体"/>
      <family val="3"/>
      <charset val="134"/>
    </font>
    <font>
      <sz val="9"/>
      <name val="宋体"/>
      <family val="3"/>
      <charset val="134"/>
    </font>
    <font>
      <sz val="9"/>
      <name val="宋体"/>
      <family val="3"/>
      <charset val="134"/>
    </font>
    <font>
      <sz val="11"/>
      <color theme="1"/>
      <name val="宋体"/>
      <family val="3"/>
      <charset val="134"/>
      <scheme val="minor"/>
    </font>
    <font>
      <b/>
      <sz val="11"/>
      <color theme="1"/>
      <name val="宋体"/>
      <family val="3"/>
      <charset val="134"/>
      <scheme val="minor"/>
    </font>
    <font>
      <sz val="8"/>
      <color rgb="FFFF0000"/>
      <name val="微软雅黑"/>
      <family val="2"/>
      <charset val="134"/>
    </font>
    <font>
      <sz val="18"/>
      <color theme="0"/>
      <name val="微软雅黑"/>
      <family val="2"/>
      <charset val="134"/>
    </font>
    <font>
      <sz val="18"/>
      <color theme="1"/>
      <name val="微软雅黑"/>
      <family val="2"/>
      <charset val="134"/>
    </font>
    <font>
      <b/>
      <sz val="28"/>
      <color rgb="FFFF6600"/>
      <name val="微软雅黑"/>
      <family val="2"/>
      <charset val="134"/>
    </font>
    <font>
      <b/>
      <sz val="20"/>
      <color indexed="10"/>
      <name val="微软雅黑"/>
      <family val="2"/>
      <charset val="134"/>
    </font>
    <font>
      <b/>
      <sz val="28"/>
      <color indexed="52"/>
      <name val="微软雅黑"/>
      <family val="2"/>
      <charset val="134"/>
    </font>
    <font>
      <sz val="10"/>
      <name val="黑体"/>
      <family val="3"/>
      <charset val="134"/>
    </font>
    <font>
      <sz val="12"/>
      <name val="微软雅黑"/>
      <family val="2"/>
      <charset val="134"/>
    </font>
  </fonts>
  <fills count="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8"/>
      </right>
      <top/>
      <bottom style="thin">
        <color indexed="8"/>
      </bottom>
      <diagonal/>
    </border>
    <border>
      <left/>
      <right/>
      <top/>
      <bottom style="medium">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9" fontId="20" fillId="0" borderId="0" applyFont="0" applyFill="0" applyBorder="0" applyAlignment="0" applyProtection="0">
      <alignment vertical="center"/>
    </xf>
    <xf numFmtId="0" fontId="7" fillId="0" borderId="0"/>
    <xf numFmtId="0" fontId="8" fillId="0" borderId="0"/>
    <xf numFmtId="0" fontId="20" fillId="0" borderId="0">
      <alignment vertical="center"/>
    </xf>
    <xf numFmtId="0" fontId="15" fillId="0" borderId="0" applyNumberFormat="0" applyFill="0" applyBorder="0" applyAlignment="0" applyProtection="0">
      <alignment vertical="top"/>
      <protection locked="0"/>
    </xf>
    <xf numFmtId="43" fontId="20" fillId="0" borderId="0" applyFont="0" applyFill="0" applyBorder="0" applyAlignment="0" applyProtection="0">
      <alignment vertical="center"/>
    </xf>
  </cellStyleXfs>
  <cellXfs count="204">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49"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vertical="center"/>
    </xf>
    <xf numFmtId="176" fontId="0" fillId="0" borderId="0" xfId="0" applyNumberFormat="1" applyFill="1" applyAlignment="1">
      <alignment horizontal="center" vertical="center"/>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vertical="center" wrapText="1"/>
    </xf>
    <xf numFmtId="49" fontId="9" fillId="0" borderId="2" xfId="0" applyNumberFormat="1" applyFont="1" applyFill="1" applyBorder="1" applyAlignment="1">
      <alignment vertical="center" wrapText="1"/>
    </xf>
    <xf numFmtId="49" fontId="9" fillId="0" borderId="3" xfId="0" applyNumberFormat="1" applyFont="1" applyFill="1" applyBorder="1" applyAlignment="1">
      <alignment horizontal="righ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0" fillId="0" borderId="1" xfId="0" applyFont="1" applyFill="1" applyBorder="1" applyAlignment="1" applyProtection="1">
      <alignment horizontal="center" vertical="center"/>
    </xf>
    <xf numFmtId="49" fontId="10" fillId="2" borderId="4" xfId="0" applyNumberFormat="1" applyFont="1" applyFill="1" applyBorder="1" applyAlignment="1">
      <alignment vertical="center" wrapText="1"/>
    </xf>
    <xf numFmtId="0" fontId="12" fillId="0" borderId="1" xfId="0" applyFont="1" applyFill="1" applyBorder="1" applyAlignment="1">
      <alignment horizontal="center" vertical="center" wrapText="1"/>
    </xf>
    <xf numFmtId="179" fontId="10" fillId="0" borderId="1" xfId="0" applyNumberFormat="1" applyFont="1" applyFill="1" applyBorder="1" applyAlignment="1">
      <alignment horizontal="right" vertical="center" wrapText="1"/>
    </xf>
    <xf numFmtId="179" fontId="0" fillId="0" borderId="0" xfId="0" applyNumberFormat="1" applyFill="1" applyAlignment="1">
      <alignment horizontal="right" vertical="center"/>
    </xf>
    <xf numFmtId="178" fontId="10" fillId="0" borderId="1"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177" fontId="6" fillId="0" borderId="0" xfId="0" applyNumberFormat="1" applyFont="1" applyFill="1" applyAlignment="1">
      <alignment horizontal="center" vertical="center"/>
    </xf>
    <xf numFmtId="178" fontId="14" fillId="2"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77" fontId="0" fillId="0" borderId="0" xfId="0" applyNumberFormat="1" applyFill="1" applyAlignment="1">
      <alignment horizontal="center" vertical="center"/>
    </xf>
    <xf numFmtId="49" fontId="22" fillId="0" borderId="1" xfId="0" applyNumberFormat="1" applyFont="1" applyFill="1" applyBorder="1" applyAlignment="1">
      <alignment vertical="center" wrapText="1"/>
    </xf>
    <xf numFmtId="0" fontId="0" fillId="0" borderId="0" xfId="0" applyFill="1" applyAlignment="1">
      <alignment vertical="center"/>
    </xf>
    <xf numFmtId="0" fontId="10" fillId="0" borderId="6"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21" fillId="4" borderId="0" xfId="0" applyFont="1" applyFill="1" applyAlignment="1">
      <alignment horizontal="center" vertical="center"/>
    </xf>
    <xf numFmtId="49" fontId="12" fillId="0" borderId="0" xfId="0" applyNumberFormat="1" applyFont="1" applyFill="1" applyBorder="1" applyAlignment="1">
      <alignment horizontal="left" vertical="center" wrapText="1"/>
    </xf>
    <xf numFmtId="178" fontId="10" fillId="0" borderId="0" xfId="0" applyNumberFormat="1" applyFont="1" applyFill="1" applyBorder="1" applyAlignment="1">
      <alignment horizontal="righ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top" wrapText="1"/>
    </xf>
    <xf numFmtId="178" fontId="10" fillId="0" borderId="7" xfId="0" applyNumberFormat="1" applyFont="1" applyFill="1" applyBorder="1" applyAlignment="1">
      <alignment horizontal="right" vertical="center" wrapText="1"/>
    </xf>
    <xf numFmtId="0" fontId="0" fillId="0" borderId="7" xfId="0" applyFill="1" applyBorder="1">
      <alignment vertical="center"/>
    </xf>
    <xf numFmtId="0" fontId="0" fillId="0" borderId="0" xfId="0" applyFill="1" applyBorder="1">
      <alignment vertical="center"/>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2" fillId="0" borderId="6" xfId="0" applyFont="1" applyFill="1" applyBorder="1" applyAlignment="1">
      <alignment horizontal="left" vertical="center" wrapText="1"/>
    </xf>
    <xf numFmtId="178" fontId="10" fillId="0" borderId="1" xfId="0" applyNumberFormat="1" applyFont="1" applyFill="1" applyBorder="1" applyAlignment="1">
      <alignment horizontal="left" vertical="center" wrapText="1"/>
    </xf>
    <xf numFmtId="0" fontId="10" fillId="0" borderId="2" xfId="0" applyFont="1" applyFill="1" applyBorder="1" applyAlignment="1">
      <alignment vertical="center" wrapText="1"/>
    </xf>
    <xf numFmtId="176" fontId="12" fillId="0" borderId="2"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3" fillId="0" borderId="0" xfId="0" applyFont="1" applyFill="1" applyAlignment="1">
      <alignment horizontal="left" vertical="center"/>
    </xf>
    <xf numFmtId="49" fontId="9" fillId="0" borderId="1" xfId="0" applyNumberFormat="1" applyFont="1" applyFill="1" applyBorder="1" applyAlignment="1">
      <alignment vertical="center" wrapText="1"/>
    </xf>
    <xf numFmtId="49" fontId="9" fillId="0" borderId="1" xfId="0" applyNumberFormat="1" applyFont="1" applyFill="1" applyBorder="1" applyAlignment="1">
      <alignment horizontal="right" vertical="center" wrapText="1"/>
    </xf>
    <xf numFmtId="177" fontId="6" fillId="0" borderId="1"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wrapText="1"/>
    </xf>
    <xf numFmtId="178" fontId="10" fillId="0" borderId="5" xfId="0" applyNumberFormat="1" applyFont="1" applyFill="1" applyBorder="1" applyAlignment="1">
      <alignment horizontal="center" vertical="center" wrapText="1"/>
    </xf>
    <xf numFmtId="178" fontId="10" fillId="0" borderId="6" xfId="0" applyNumberFormat="1" applyFont="1" applyFill="1" applyBorder="1" applyAlignment="1">
      <alignment horizontal="center" vertical="center" wrapText="1"/>
    </xf>
    <xf numFmtId="0" fontId="12" fillId="0" borderId="8"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6" xfId="0" applyNumberFormat="1" applyFont="1" applyFill="1" applyBorder="1" applyAlignment="1">
      <alignment horizontal="left" vertical="center" wrapText="1"/>
    </xf>
    <xf numFmtId="0" fontId="10" fillId="0" borderId="5" xfId="0" applyFont="1" applyFill="1" applyBorder="1" applyAlignment="1">
      <alignment vertical="center" wrapText="1"/>
    </xf>
    <xf numFmtId="0" fontId="10" fillId="0" borderId="8" xfId="0" applyFont="1" applyFill="1" applyBorder="1" applyAlignment="1">
      <alignment vertical="center" wrapText="1"/>
    </xf>
    <xf numFmtId="0" fontId="10" fillId="0" borderId="6" xfId="0" applyFont="1" applyFill="1" applyBorder="1" applyAlignment="1">
      <alignment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9" fontId="4" fillId="0" borderId="1" xfId="0"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protection locked="0"/>
    </xf>
    <xf numFmtId="178" fontId="10" fillId="0" borderId="5" xfId="0" applyNumberFormat="1" applyFont="1" applyFill="1" applyBorder="1" applyAlignment="1">
      <alignment vertical="center" wrapText="1"/>
    </xf>
    <xf numFmtId="178" fontId="10" fillId="0" borderId="6" xfId="0" applyNumberFormat="1" applyFont="1" applyFill="1" applyBorder="1" applyAlignment="1">
      <alignment vertical="center" wrapText="1"/>
    </xf>
    <xf numFmtId="180" fontId="4" fillId="0" borderId="1" xfId="0" applyNumberFormat="1" applyFont="1" applyFill="1" applyBorder="1" applyAlignment="1" applyProtection="1">
      <alignment horizontal="center" vertical="center" wrapText="1"/>
      <protection locked="0"/>
    </xf>
    <xf numFmtId="180" fontId="10" fillId="0" borderId="1" xfId="0" applyNumberFormat="1" applyFont="1" applyFill="1" applyBorder="1" applyAlignment="1">
      <alignment horizontal="center" vertical="center" wrapText="1"/>
    </xf>
    <xf numFmtId="180" fontId="10" fillId="0" borderId="5" xfId="0" applyNumberFormat="1" applyFont="1" applyFill="1" applyBorder="1" applyAlignment="1">
      <alignment horizontal="center" vertical="center" wrapText="1"/>
    </xf>
    <xf numFmtId="180" fontId="10" fillId="0" borderId="8" xfId="0" applyNumberFormat="1" applyFont="1" applyFill="1" applyBorder="1" applyAlignment="1">
      <alignment horizontal="center" vertical="center" wrapText="1"/>
    </xf>
    <xf numFmtId="180" fontId="10" fillId="0" borderId="6"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80" fontId="12" fillId="0" borderId="5"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180" fontId="6" fillId="0" borderId="0" xfId="0" applyNumberFormat="1" applyFont="1" applyFill="1" applyAlignment="1">
      <alignment horizontal="center" vertical="center"/>
    </xf>
    <xf numFmtId="180" fontId="6" fillId="0" borderId="1" xfId="0" applyNumberFormat="1" applyFont="1" applyFill="1" applyBorder="1" applyAlignment="1">
      <alignment horizontal="center" vertical="center"/>
    </xf>
    <xf numFmtId="180" fontId="14" fillId="2" borderId="1" xfId="0" applyNumberFormat="1" applyFont="1" applyFill="1" applyBorder="1" applyAlignment="1">
      <alignment horizontal="center" vertical="center" wrapText="1"/>
    </xf>
    <xf numFmtId="180" fontId="10" fillId="2" borderId="1" xfId="0" applyNumberFormat="1" applyFont="1" applyFill="1" applyBorder="1" applyAlignment="1">
      <alignment horizontal="center" vertical="center" wrapText="1"/>
    </xf>
    <xf numFmtId="180" fontId="0" fillId="0" borderId="0" xfId="0" applyNumberFormat="1" applyFill="1" applyAlignment="1">
      <alignment horizontal="center" vertical="center"/>
    </xf>
    <xf numFmtId="0" fontId="0" fillId="0" borderId="0" xfId="0" applyFont="1" applyBorder="1" applyAlignment="1">
      <alignment horizontal="left" vertical="center" wrapText="1"/>
    </xf>
    <xf numFmtId="0" fontId="15" fillId="0" borderId="0" xfId="5" applyBorder="1" applyAlignment="1" applyProtection="1">
      <alignment vertical="center" wrapText="1"/>
    </xf>
    <xf numFmtId="49" fontId="12" fillId="0" borderId="0" xfId="0" applyNumberFormat="1" applyFont="1" applyFill="1" applyBorder="1" applyAlignment="1">
      <alignment horizontal="center" vertical="center" wrapText="1"/>
    </xf>
    <xf numFmtId="0" fontId="12" fillId="0" borderId="9" xfId="0" applyFont="1" applyBorder="1" applyAlignment="1">
      <alignment horizontal="left" vertical="center" wrapText="1"/>
    </xf>
    <xf numFmtId="178" fontId="10" fillId="0" borderId="8" xfId="0" applyNumberFormat="1" applyFont="1" applyFill="1" applyBorder="1" applyAlignment="1">
      <alignment vertical="center" wrapText="1"/>
    </xf>
    <xf numFmtId="0" fontId="15" fillId="0" borderId="10" xfId="5" applyBorder="1" applyAlignment="1" applyProtection="1">
      <alignment vertical="center" wrapText="1"/>
    </xf>
    <xf numFmtId="49" fontId="12" fillId="0" borderId="5" xfId="0" applyNumberFormat="1" applyFont="1" applyFill="1" applyBorder="1" applyAlignment="1">
      <alignment vertical="center" wrapText="1"/>
    </xf>
    <xf numFmtId="49" fontId="12" fillId="0" borderId="8" xfId="0" applyNumberFormat="1" applyFont="1" applyFill="1" applyBorder="1" applyAlignment="1">
      <alignment vertical="center" wrapText="1"/>
    </xf>
    <xf numFmtId="49" fontId="12" fillId="0" borderId="6" xfId="0" applyNumberFormat="1" applyFont="1" applyFill="1" applyBorder="1" applyAlignment="1">
      <alignment vertical="center" wrapText="1"/>
    </xf>
    <xf numFmtId="0" fontId="12" fillId="0" borderId="5" xfId="0" applyFont="1" applyFill="1" applyBorder="1" applyAlignment="1">
      <alignment vertical="center" wrapText="1"/>
    </xf>
    <xf numFmtId="178" fontId="9" fillId="2" borderId="1" xfId="0" applyNumberFormat="1" applyFont="1" applyFill="1" applyBorder="1"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178" fontId="15" fillId="0" borderId="0" xfId="5" applyNumberFormat="1" applyFill="1" applyBorder="1" applyAlignment="1" applyProtection="1">
      <alignment horizontal="righ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vertical="center" wrapText="1"/>
    </xf>
    <xf numFmtId="0" fontId="12" fillId="0" borderId="6" xfId="0" applyFont="1" applyFill="1" applyBorder="1" applyAlignment="1">
      <alignment vertical="center" wrapText="1"/>
    </xf>
    <xf numFmtId="180" fontId="12" fillId="0" borderId="6" xfId="0" applyNumberFormat="1" applyFont="1" applyFill="1" applyBorder="1" applyAlignment="1">
      <alignment horizontal="center" vertical="center" wrapText="1"/>
    </xf>
    <xf numFmtId="0" fontId="0" fillId="0" borderId="0" xfId="0" applyFont="1" applyFill="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NumberFormat="1" applyFont="1" applyFill="1" applyBorder="1" applyAlignment="1">
      <alignment vertical="center" wrapText="1"/>
    </xf>
    <xf numFmtId="0" fontId="10" fillId="0" borderId="6" xfId="0" applyNumberFormat="1" applyFont="1" applyFill="1" applyBorder="1" applyAlignment="1">
      <alignment vertical="center" wrapText="1"/>
    </xf>
    <xf numFmtId="0" fontId="10" fillId="0" borderId="8" xfId="0" applyNumberFormat="1" applyFont="1" applyFill="1" applyBorder="1" applyAlignment="1">
      <alignment vertical="center" wrapText="1"/>
    </xf>
    <xf numFmtId="176" fontId="9" fillId="0" borderId="4"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5" fillId="0" borderId="0" xfId="5" applyFill="1" applyAlignment="1" applyProtection="1">
      <alignment vertical="center"/>
    </xf>
    <xf numFmtId="49" fontId="22" fillId="0" borderId="0" xfId="0" applyNumberFormat="1" applyFont="1" applyFill="1" applyBorder="1" applyAlignment="1">
      <alignment vertical="center" wrapText="1"/>
    </xf>
    <xf numFmtId="179" fontId="10" fillId="0" borderId="5" xfId="0" applyNumberFormat="1" applyFont="1" applyFill="1" applyBorder="1" applyAlignment="1">
      <alignment horizontal="right" vertical="center" wrapText="1"/>
    </xf>
    <xf numFmtId="178" fontId="10" fillId="0" borderId="5" xfId="0" applyNumberFormat="1" applyFont="1" applyFill="1" applyBorder="1" applyAlignment="1">
      <alignment horizontal="left" vertical="center" wrapText="1"/>
    </xf>
    <xf numFmtId="179" fontId="10" fillId="0" borderId="6" xfId="0" applyNumberFormat="1" applyFont="1" applyFill="1" applyBorder="1" applyAlignment="1">
      <alignment horizontal="right" vertical="center" wrapText="1"/>
    </xf>
    <xf numFmtId="49" fontId="0" fillId="0" borderId="1" xfId="0" applyNumberFormat="1" applyFill="1" applyBorder="1" applyAlignment="1">
      <alignment horizontal="center" vertical="center"/>
    </xf>
    <xf numFmtId="0" fontId="0" fillId="0" borderId="1" xfId="0" applyFill="1" applyBorder="1">
      <alignment vertical="center"/>
    </xf>
    <xf numFmtId="0" fontId="3" fillId="0" borderId="1" xfId="0" applyFont="1" applyFill="1" applyBorder="1" applyAlignment="1">
      <alignment horizontal="left" vertical="center"/>
    </xf>
    <xf numFmtId="49" fontId="0" fillId="0" borderId="6" xfId="0" applyNumberFormat="1" applyFill="1" applyBorder="1" applyAlignment="1">
      <alignment horizontal="center" vertical="center"/>
    </xf>
    <xf numFmtId="0" fontId="3" fillId="0" borderId="6" xfId="0" applyFont="1" applyFill="1" applyBorder="1" applyAlignment="1">
      <alignment horizontal="left" vertical="center"/>
    </xf>
    <xf numFmtId="49" fontId="12" fillId="0" borderId="5" xfId="0" applyNumberFormat="1"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178" fontId="10" fillId="0" borderId="6"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176" fontId="9" fillId="0" borderId="3" xfId="0" applyNumberFormat="1" applyFont="1" applyFill="1" applyBorder="1" applyAlignment="1">
      <alignment vertical="center" wrapText="1"/>
    </xf>
    <xf numFmtId="179" fontId="10" fillId="0"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49" fontId="10" fillId="2" borderId="1" xfId="0" applyNumberFormat="1" applyFont="1" applyFill="1" applyBorder="1" applyAlignment="1">
      <alignment vertical="center" wrapText="1"/>
    </xf>
    <xf numFmtId="178" fontId="10" fillId="0" borderId="4" xfId="0" applyNumberFormat="1" applyFont="1" applyFill="1" applyBorder="1" applyAlignment="1">
      <alignment horizontal="center" vertical="center" wrapText="1"/>
    </xf>
    <xf numFmtId="0" fontId="15" fillId="0" borderId="0" xfId="5" applyAlignment="1" applyProtection="1">
      <alignment vertical="center"/>
    </xf>
    <xf numFmtId="43" fontId="23" fillId="5" borderId="11" xfId="6" applyFont="1" applyFill="1" applyBorder="1" applyAlignment="1">
      <alignment horizontal="center" vertical="center" wrapText="1"/>
    </xf>
    <xf numFmtId="0" fontId="24" fillId="0" borderId="11" xfId="0" applyFont="1" applyBorder="1" applyAlignment="1">
      <alignment horizontal="center" vertical="center"/>
    </xf>
    <xf numFmtId="176" fontId="24" fillId="0" borderId="11" xfId="0" applyNumberFormat="1" applyFont="1" applyBorder="1" applyAlignment="1">
      <alignment horizontal="center" vertical="center"/>
    </xf>
    <xf numFmtId="10" fontId="24" fillId="0" borderId="11" xfId="1" applyNumberFormat="1" applyFont="1" applyBorder="1" applyAlignment="1">
      <alignment horizontal="center" vertical="center"/>
    </xf>
    <xf numFmtId="0" fontId="29" fillId="0" borderId="0" xfId="0" applyFont="1" applyAlignment="1"/>
    <xf numFmtId="0" fontId="27" fillId="0" borderId="0" xfId="0" applyFont="1" applyBorder="1" applyAlignment="1">
      <alignment vertical="center"/>
    </xf>
    <xf numFmtId="180" fontId="27" fillId="0" borderId="0" xfId="0" applyNumberFormat="1" applyFont="1" applyBorder="1" applyAlignment="1">
      <alignment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1" fillId="5" borderId="4"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177" fontId="13" fillId="3" borderId="4" xfId="0" applyNumberFormat="1" applyFont="1" applyFill="1" applyBorder="1" applyAlignment="1">
      <alignment horizontal="left" vertical="center" wrapText="1"/>
    </xf>
    <xf numFmtId="177" fontId="13" fillId="3" borderId="2" xfId="0" applyNumberFormat="1" applyFont="1" applyFill="1" applyBorder="1" applyAlignment="1">
      <alignment horizontal="left" vertical="center" wrapText="1"/>
    </xf>
    <xf numFmtId="177" fontId="13" fillId="3" borderId="3" xfId="0" applyNumberFormat="1" applyFont="1" applyFill="1" applyBorder="1" applyAlignment="1">
      <alignment horizontal="left" vertical="center" wrapText="1"/>
    </xf>
    <xf numFmtId="178" fontId="10" fillId="0" borderId="5" xfId="0" applyNumberFormat="1" applyFont="1" applyFill="1" applyBorder="1" applyAlignment="1">
      <alignment horizontal="center" vertical="center" wrapText="1"/>
    </xf>
    <xf numFmtId="178" fontId="10" fillId="0" borderId="8" xfId="0" applyNumberFormat="1" applyFont="1" applyFill="1" applyBorder="1" applyAlignment="1">
      <alignment horizontal="center" vertical="center" wrapText="1"/>
    </xf>
    <xf numFmtId="178" fontId="10" fillId="0" borderId="6" xfId="0" applyNumberFormat="1" applyFont="1" applyFill="1" applyBorder="1" applyAlignment="1">
      <alignment horizontal="center"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1" fillId="5"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80" fontId="10" fillId="0" borderId="5" xfId="0" applyNumberFormat="1" applyFont="1" applyFill="1" applyBorder="1" applyAlignment="1">
      <alignment horizontal="center" vertical="center" wrapText="1"/>
    </xf>
    <xf numFmtId="180" fontId="10" fillId="0" borderId="8" xfId="0" applyNumberFormat="1" applyFont="1" applyFill="1" applyBorder="1" applyAlignment="1">
      <alignment horizontal="center" vertical="center" wrapText="1"/>
    </xf>
    <xf numFmtId="180" fontId="10" fillId="0" borderId="6"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28" fillId="6" borderId="12" xfId="0" applyFont="1" applyFill="1" applyBorder="1" applyAlignment="1"/>
    <xf numFmtId="0" fontId="28" fillId="6" borderId="13" xfId="0" applyFont="1" applyFill="1" applyBorder="1" applyAlignment="1"/>
    <xf numFmtId="0" fontId="0" fillId="6" borderId="13" xfId="0" applyFill="1" applyBorder="1" applyAlignment="1"/>
    <xf numFmtId="0" fontId="29" fillId="6" borderId="13" xfId="0" applyFont="1" applyFill="1" applyBorder="1" applyAlignment="1"/>
    <xf numFmtId="0" fontId="29" fillId="6" borderId="14" xfId="0" applyFont="1" applyFill="1" applyBorder="1" applyAlignment="1"/>
    <xf numFmtId="0" fontId="0" fillId="6" borderId="7" xfId="0" applyFill="1" applyBorder="1" applyAlignment="1"/>
    <xf numFmtId="0" fontId="28" fillId="6" borderId="0" xfId="0" applyFont="1" applyFill="1" applyBorder="1" applyAlignment="1"/>
    <xf numFmtId="0" fontId="0" fillId="6" borderId="0" xfId="0" applyFill="1" applyBorder="1" applyAlignment="1"/>
    <xf numFmtId="0" fontId="29" fillId="6" borderId="0" xfId="0" applyFont="1" applyFill="1" applyBorder="1" applyAlignment="1"/>
    <xf numFmtId="0" fontId="29" fillId="6" borderId="15" xfId="0" applyFont="1" applyFill="1" applyBorder="1" applyAlignment="1"/>
    <xf numFmtId="0" fontId="15" fillId="6" borderId="0" xfId="5" applyFill="1" applyBorder="1" applyAlignment="1" applyProtection="1"/>
    <xf numFmtId="0" fontId="29" fillId="6" borderId="16" xfId="0" applyFont="1" applyFill="1" applyBorder="1" applyAlignment="1"/>
    <xf numFmtId="0" fontId="29" fillId="6" borderId="17" xfId="0" applyFont="1" applyFill="1" applyBorder="1" applyAlignment="1"/>
    <xf numFmtId="0" fontId="29" fillId="6" borderId="18" xfId="0" applyFont="1" applyFill="1" applyBorder="1" applyAlignment="1"/>
  </cellXfs>
  <cellStyles count="7">
    <cellStyle name="百分比" xfId="1" builtinId="5"/>
    <cellStyle name="常规" xfId="0" builtinId="0"/>
    <cellStyle name="常规 2" xfId="2"/>
    <cellStyle name="常规 3" xfId="3"/>
    <cellStyle name="常规 4" xfId="4"/>
    <cellStyle name="超链接" xfId="5" builtinId="8"/>
    <cellStyle name="千位分隔"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0</xdr:row>
      <xdr:rowOff>0</xdr:rowOff>
    </xdr:from>
    <xdr:to>
      <xdr:col>6</xdr:col>
      <xdr:colOff>695325</xdr:colOff>
      <xdr:row>8</xdr:row>
      <xdr:rowOff>104775</xdr:rowOff>
    </xdr:to>
    <xdr:pic>
      <xdr:nvPicPr>
        <xdr:cNvPr id="1027" name="图片 1" descr="https://qr.api.cli.im/qr?data=https%253A%252F%252Fmp.weixin.qq.com%252Fs%252FELQuQPOLCzQa2nqwAtgyOw&amp;level=H&amp;transparent=false&amp;bgcolor=%23ffffff&amp;forecolor=%23000000&amp;blockpixel=12&amp;marginblock=1&amp;logourl=&amp;size=260&amp;kid=cliim&amp;key=06083d6acd34c0b9560aba3d0e6072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1125" y="0"/>
          <a:ext cx="247650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m.zhuangxiaomi.com/apply.html?canid=weixinfy" TargetMode="External"/><Relationship Id="rId1" Type="http://schemas.openxmlformats.org/officeDocument/2006/relationships/hyperlink" Target="https://mp.weixin.qq.com/s/ELQuQPOLCzQa2nqwAtgyO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tem.taobao.com/item.htm?spm=a1z09.2.0.0.Z6MUBk&amp;id=40930099123&amp;_u=53a2ig7e0d2" TargetMode="External"/><Relationship Id="rId7" Type="http://schemas.openxmlformats.org/officeDocument/2006/relationships/printerSettings" Target="../printerSettings/printerSettings1.bin"/><Relationship Id="rId2" Type="http://schemas.openxmlformats.org/officeDocument/2006/relationships/hyperlink" Target="https://detail.tmall.com/item.htm?id=41246812011&amp;spm=a1z09.2.0.0.LgXELd&amp;_u=m1sii6kbcc9&amp;skuId=3122033282338" TargetMode="External"/><Relationship Id="rId1" Type="http://schemas.openxmlformats.org/officeDocument/2006/relationships/hyperlink" Target="https://detail.tmall.com/item.htm?id=520665199568&amp;spm=a1z2k.6997417.0.0.lWVE6I&amp;scm=12306.1.0.0&amp;skuId=3103154065024" TargetMode="External"/><Relationship Id="rId6" Type="http://schemas.openxmlformats.org/officeDocument/2006/relationships/hyperlink" Target="https://detail.tmall.com/item.htm?id=36852906892&amp;tracelogww=ltckbburl" TargetMode="External"/><Relationship Id="rId5" Type="http://schemas.openxmlformats.org/officeDocument/2006/relationships/hyperlink" Target="http://bbs.dajia365.com/read-2118.html" TargetMode="External"/><Relationship Id="rId4" Type="http://schemas.openxmlformats.org/officeDocument/2006/relationships/hyperlink" Target="https://item.taobao.com/item.htm?spm=a1z09.2.0.0.2pcDLn&amp;id=43407856155&amp;_u=vkqnq4k51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workbookViewId="0">
      <selection activeCell="L16" sqref="L16"/>
    </sheetView>
  </sheetViews>
  <sheetFormatPr defaultRowHeight="13.5" x14ac:dyDescent="0.15"/>
  <cols>
    <col min="1" max="1" width="16.875" customWidth="1"/>
    <col min="2" max="2" width="23.5" customWidth="1"/>
    <col min="3" max="3" width="24.125" customWidth="1"/>
    <col min="7" max="7" width="10.5" bestFit="1" customWidth="1"/>
  </cols>
  <sheetData>
    <row r="1" spans="1:20" ht="24.75" x14ac:dyDescent="0.15">
      <c r="A1" s="139" t="s">
        <v>639</v>
      </c>
      <c r="B1" s="139" t="s">
        <v>640</v>
      </c>
      <c r="C1" s="139" t="s">
        <v>641</v>
      </c>
    </row>
    <row r="2" spans="1:20" ht="24.75" x14ac:dyDescent="0.15">
      <c r="A2" s="140" t="s">
        <v>642</v>
      </c>
      <c r="B2" s="141">
        <v>36326.800000000003</v>
      </c>
      <c r="C2" s="142">
        <v>0.14666880276383409</v>
      </c>
      <c r="H2" t="s">
        <v>638</v>
      </c>
    </row>
    <row r="3" spans="1:20" ht="24.75" x14ac:dyDescent="0.15">
      <c r="A3" s="140" t="s">
        <v>643</v>
      </c>
      <c r="B3" s="141">
        <v>95425.86</v>
      </c>
      <c r="C3" s="142">
        <v>0.38528019640896655</v>
      </c>
      <c r="H3" s="138" t="s">
        <v>637</v>
      </c>
    </row>
    <row r="4" spans="1:20" ht="24.75" x14ac:dyDescent="0.15">
      <c r="A4" s="140" t="s">
        <v>644</v>
      </c>
      <c r="B4" s="141">
        <v>44623</v>
      </c>
      <c r="C4" s="142">
        <v>0.18016456130819583</v>
      </c>
    </row>
    <row r="5" spans="1:20" ht="24.75" x14ac:dyDescent="0.15">
      <c r="A5" s="140" t="s">
        <v>645</v>
      </c>
      <c r="B5" s="141">
        <v>66008.540000000008</v>
      </c>
      <c r="C5" s="142">
        <v>0.26650829508761176</v>
      </c>
    </row>
    <row r="6" spans="1:20" ht="24.75" x14ac:dyDescent="0.15">
      <c r="A6" s="140" t="s">
        <v>636</v>
      </c>
      <c r="B6" s="141">
        <v>5294.92</v>
      </c>
      <c r="C6" s="142">
        <v>2.1378144431391712E-2</v>
      </c>
    </row>
    <row r="7" spans="1:20" ht="24.75" x14ac:dyDescent="0.15">
      <c r="A7" s="140" t="s">
        <v>646</v>
      </c>
      <c r="B7" s="141">
        <v>247679.12</v>
      </c>
      <c r="C7" s="142">
        <v>1</v>
      </c>
    </row>
    <row r="11" spans="1:20" ht="13.5" customHeight="1" x14ac:dyDescent="0.15">
      <c r="A11" s="146" t="s">
        <v>647</v>
      </c>
      <c r="B11" s="147"/>
      <c r="C11" s="147"/>
      <c r="D11" s="147"/>
      <c r="E11" s="147"/>
      <c r="F11" s="147"/>
      <c r="G11" s="147"/>
      <c r="H11" s="147"/>
      <c r="I11" s="148"/>
      <c r="J11" s="144"/>
      <c r="K11" s="145"/>
      <c r="L11" s="145"/>
      <c r="M11" s="144"/>
      <c r="N11" s="144"/>
      <c r="O11" s="144"/>
      <c r="P11" s="144"/>
      <c r="Q11" s="144"/>
      <c r="R11" s="144"/>
      <c r="S11" s="144"/>
      <c r="T11" s="144"/>
    </row>
    <row r="12" spans="1:20" ht="13.5" customHeight="1" x14ac:dyDescent="0.15">
      <c r="A12" s="149"/>
      <c r="B12" s="150"/>
      <c r="C12" s="150"/>
      <c r="D12" s="150"/>
      <c r="E12" s="150"/>
      <c r="F12" s="150"/>
      <c r="G12" s="150"/>
      <c r="H12" s="150"/>
      <c r="I12" s="151"/>
      <c r="J12" s="144"/>
      <c r="K12" s="145"/>
      <c r="L12" s="145"/>
      <c r="M12" s="144"/>
      <c r="N12" s="144"/>
      <c r="O12" s="144"/>
      <c r="P12" s="144"/>
      <c r="Q12" s="144"/>
      <c r="R12" s="144"/>
      <c r="S12" s="144"/>
      <c r="T12" s="144"/>
    </row>
    <row r="13" spans="1:20" ht="13.5" customHeight="1" x14ac:dyDescent="0.15">
      <c r="A13" s="149"/>
      <c r="B13" s="150"/>
      <c r="C13" s="150"/>
      <c r="D13" s="150"/>
      <c r="E13" s="150"/>
      <c r="F13" s="150"/>
      <c r="G13" s="150"/>
      <c r="H13" s="150"/>
      <c r="I13" s="151"/>
      <c r="J13" s="144"/>
      <c r="K13" s="145"/>
      <c r="L13" s="145"/>
      <c r="M13" s="144"/>
      <c r="N13" s="144"/>
      <c r="O13" s="144"/>
      <c r="P13" s="144"/>
      <c r="Q13" s="144"/>
      <c r="R13" s="144"/>
      <c r="S13" s="144"/>
      <c r="T13" s="144"/>
    </row>
    <row r="14" spans="1:20" ht="13.5" customHeight="1" x14ac:dyDescent="0.15">
      <c r="A14" s="152"/>
      <c r="B14" s="153"/>
      <c r="C14" s="153"/>
      <c r="D14" s="153"/>
      <c r="E14" s="153"/>
      <c r="F14" s="153"/>
      <c r="G14" s="153"/>
      <c r="H14" s="153"/>
      <c r="I14" s="154"/>
      <c r="J14" s="144"/>
      <c r="K14" s="145"/>
      <c r="L14" s="145"/>
      <c r="M14" s="144"/>
      <c r="N14" s="144"/>
      <c r="O14" s="144"/>
      <c r="P14" s="144"/>
      <c r="Q14" s="144"/>
      <c r="R14" s="144"/>
      <c r="S14" s="144"/>
      <c r="T14" s="144"/>
    </row>
    <row r="15" spans="1:20" ht="17.25" x14ac:dyDescent="0.3">
      <c r="A15" s="190" t="s">
        <v>648</v>
      </c>
      <c r="B15" s="191" t="s">
        <v>649</v>
      </c>
      <c r="C15" s="192"/>
      <c r="D15" s="192"/>
      <c r="E15" s="192"/>
      <c r="F15" s="193"/>
      <c r="G15" s="193"/>
      <c r="H15" s="193"/>
      <c r="I15" s="194"/>
      <c r="J15" s="143"/>
      <c r="K15" s="143"/>
      <c r="L15" s="143"/>
      <c r="M15" s="143"/>
      <c r="N15" s="143"/>
      <c r="O15" s="143"/>
      <c r="P15" s="143"/>
      <c r="Q15" s="143"/>
      <c r="R15" s="143"/>
      <c r="S15" s="143"/>
      <c r="T15" s="143"/>
    </row>
    <row r="16" spans="1:20" ht="17.25" x14ac:dyDescent="0.3">
      <c r="A16" s="195"/>
      <c r="B16" s="196" t="s">
        <v>650</v>
      </c>
      <c r="C16" s="196"/>
      <c r="D16" s="197"/>
      <c r="E16" s="197"/>
      <c r="F16" s="198"/>
      <c r="G16" s="198"/>
      <c r="H16" s="198"/>
      <c r="I16" s="199"/>
      <c r="J16" s="143"/>
      <c r="K16" s="143"/>
      <c r="L16" s="143"/>
      <c r="M16" s="143"/>
      <c r="N16" s="143"/>
      <c r="O16" s="143"/>
      <c r="P16" s="143"/>
      <c r="Q16" s="143"/>
      <c r="R16" s="143"/>
      <c r="S16" s="143"/>
      <c r="T16" s="143"/>
    </row>
    <row r="17" spans="1:20" ht="17.25" x14ac:dyDescent="0.3">
      <c r="A17" s="195"/>
      <c r="B17" s="196" t="s">
        <v>651</v>
      </c>
      <c r="C17" s="200" t="s">
        <v>652</v>
      </c>
      <c r="D17" s="197"/>
      <c r="E17" s="197"/>
      <c r="F17" s="198"/>
      <c r="G17" s="198"/>
      <c r="H17" s="198"/>
      <c r="I17" s="199"/>
      <c r="J17" s="143"/>
      <c r="K17" s="143"/>
      <c r="L17" s="143"/>
      <c r="M17" s="143"/>
      <c r="N17" s="143"/>
      <c r="O17" s="143"/>
      <c r="P17" s="143"/>
      <c r="Q17" s="143"/>
      <c r="R17" s="143"/>
      <c r="S17" s="143"/>
      <c r="T17" s="143"/>
    </row>
    <row r="18" spans="1:20" ht="17.25" x14ac:dyDescent="0.3">
      <c r="A18" s="201"/>
      <c r="B18" s="202"/>
      <c r="C18" s="202"/>
      <c r="D18" s="202"/>
      <c r="E18" s="202"/>
      <c r="F18" s="202"/>
      <c r="G18" s="202"/>
      <c r="H18" s="202"/>
      <c r="I18" s="203"/>
      <c r="J18" s="143"/>
      <c r="K18" s="143"/>
      <c r="L18" s="143"/>
      <c r="M18" s="143"/>
      <c r="N18" s="143"/>
      <c r="O18" s="143"/>
      <c r="P18" s="143"/>
      <c r="Q18" s="143"/>
      <c r="R18" s="143"/>
      <c r="S18" s="143"/>
      <c r="T18" s="143"/>
    </row>
    <row r="19" spans="1:20" ht="17.25" x14ac:dyDescent="0.3">
      <c r="A19" s="143"/>
      <c r="B19" s="143"/>
      <c r="C19" s="143"/>
      <c r="D19" s="143"/>
      <c r="E19" s="143"/>
      <c r="F19" s="143"/>
      <c r="G19" s="143"/>
      <c r="H19" s="143"/>
      <c r="I19" s="143"/>
      <c r="J19" s="143"/>
      <c r="K19" s="143"/>
      <c r="L19" s="143"/>
      <c r="M19" s="143"/>
      <c r="N19" s="143"/>
      <c r="O19" s="143"/>
      <c r="P19" s="143"/>
      <c r="Q19" s="143"/>
      <c r="R19" s="143"/>
      <c r="S19" s="143"/>
      <c r="T19" s="143"/>
    </row>
  </sheetData>
  <mergeCells count="1">
    <mergeCell ref="A11:I14"/>
  </mergeCells>
  <phoneticPr fontId="19" type="noConversion"/>
  <hyperlinks>
    <hyperlink ref="H3" r:id="rId1"/>
    <hyperlink ref="C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0"/>
  <sheetViews>
    <sheetView zoomScale="115" zoomScaleNormal="115" zoomScaleSheetLayoutView="100" workbookViewId="0">
      <pane ySplit="1" topLeftCell="A243" activePane="bottomLeft" state="frozen"/>
      <selection pane="bottomLeft" activeCell="I16" sqref="A1:M266"/>
    </sheetView>
  </sheetViews>
  <sheetFormatPr defaultRowHeight="13.5" x14ac:dyDescent="0.15"/>
  <cols>
    <col min="1" max="1" width="6.125" style="3" customWidth="1"/>
    <col min="2" max="2" width="17.375" style="5" bestFit="1" customWidth="1"/>
    <col min="3" max="3" width="29.875" style="2" customWidth="1"/>
    <col min="4" max="4" width="12.375" style="1" customWidth="1"/>
    <col min="5" max="5" width="7.625" style="1" customWidth="1"/>
    <col min="6" max="6" width="6.75" style="6" bestFit="1" customWidth="1"/>
    <col min="7" max="7" width="3.625" style="1" customWidth="1"/>
    <col min="8" max="8" width="7.875" style="26" bestFit="1" customWidth="1"/>
    <col min="9" max="9" width="9.5" style="26" customWidth="1"/>
    <col min="10" max="10" width="10.5" style="32" customWidth="1"/>
    <col min="11" max="11" width="9.125" style="91" customWidth="1"/>
    <col min="12" max="12" width="72" style="53" customWidth="1"/>
    <col min="13" max="13" width="53.75" style="2" customWidth="1"/>
    <col min="14" max="14" width="3.25" style="2" customWidth="1"/>
    <col min="15" max="15" width="11" style="2" customWidth="1"/>
    <col min="16" max="16384" width="9" style="2"/>
  </cols>
  <sheetData>
    <row r="1" spans="1:12" s="76" customFormat="1" ht="15.75" customHeight="1" x14ac:dyDescent="0.15">
      <c r="A1" s="70" t="s">
        <v>1</v>
      </c>
      <c r="B1" s="71" t="s">
        <v>26</v>
      </c>
      <c r="C1" s="71" t="s">
        <v>0</v>
      </c>
      <c r="D1" s="71" t="s">
        <v>5</v>
      </c>
      <c r="E1" s="71" t="s">
        <v>155</v>
      </c>
      <c r="F1" s="72" t="s">
        <v>10</v>
      </c>
      <c r="G1" s="71" t="s">
        <v>9</v>
      </c>
      <c r="H1" s="73" t="s">
        <v>27</v>
      </c>
      <c r="I1" s="74" t="s">
        <v>157</v>
      </c>
      <c r="J1" s="74" t="s">
        <v>43</v>
      </c>
      <c r="K1" s="79" t="s">
        <v>156</v>
      </c>
      <c r="L1" s="75" t="s">
        <v>2</v>
      </c>
    </row>
    <row r="2" spans="1:12" x14ac:dyDescent="0.15">
      <c r="A2" s="179" t="s">
        <v>22</v>
      </c>
      <c r="B2" s="179"/>
      <c r="C2" s="179"/>
      <c r="D2" s="179"/>
      <c r="E2" s="179"/>
      <c r="F2" s="179"/>
      <c r="G2" s="179"/>
      <c r="H2" s="179"/>
      <c r="I2" s="179"/>
      <c r="J2" s="179"/>
      <c r="K2" s="179"/>
      <c r="L2" s="179"/>
    </row>
    <row r="3" spans="1:12" x14ac:dyDescent="0.15">
      <c r="A3" s="14">
        <v>1</v>
      </c>
      <c r="B3" s="19" t="s">
        <v>8</v>
      </c>
      <c r="C3" s="7" t="s">
        <v>45</v>
      </c>
      <c r="D3" s="8" t="s">
        <v>44</v>
      </c>
      <c r="E3" s="25">
        <v>1000</v>
      </c>
      <c r="F3" s="134">
        <v>1</v>
      </c>
      <c r="G3" s="8" t="s">
        <v>95</v>
      </c>
      <c r="H3" s="25">
        <v>1050</v>
      </c>
      <c r="I3" s="25">
        <f>F3*H3</f>
        <v>1050</v>
      </c>
      <c r="J3" s="27" t="s">
        <v>154</v>
      </c>
      <c r="K3" s="80">
        <v>42469</v>
      </c>
      <c r="L3" s="20" t="s">
        <v>94</v>
      </c>
    </row>
    <row r="4" spans="1:12" x14ac:dyDescent="0.15">
      <c r="A4" s="180" t="s">
        <v>12</v>
      </c>
      <c r="B4" s="180"/>
      <c r="C4" s="180"/>
      <c r="D4" s="10"/>
      <c r="E4" s="10">
        <f>SUM(E3:E3)</f>
        <v>1000</v>
      </c>
      <c r="F4" s="116"/>
      <c r="G4" s="11"/>
      <c r="H4" s="11"/>
      <c r="I4" s="11">
        <f>SUM(I3:I3)</f>
        <v>1050</v>
      </c>
      <c r="J4" s="11"/>
      <c r="K4" s="11"/>
      <c r="L4" s="133"/>
    </row>
    <row r="5" spans="1:12" x14ac:dyDescent="0.15">
      <c r="A5" s="179" t="s">
        <v>130</v>
      </c>
      <c r="B5" s="179"/>
      <c r="C5" s="179"/>
      <c r="D5" s="179"/>
      <c r="E5" s="179"/>
      <c r="F5" s="179"/>
      <c r="G5" s="179"/>
      <c r="H5" s="179"/>
      <c r="I5" s="179"/>
      <c r="J5" s="179"/>
      <c r="K5" s="179"/>
      <c r="L5" s="179"/>
    </row>
    <row r="6" spans="1:12" s="4" customFormat="1" x14ac:dyDescent="0.15">
      <c r="A6" s="14">
        <v>1</v>
      </c>
      <c r="B6" s="17" t="s">
        <v>225</v>
      </c>
      <c r="C6" s="15" t="s">
        <v>227</v>
      </c>
      <c r="D6" s="173" t="s">
        <v>224</v>
      </c>
      <c r="E6" s="25">
        <v>7000</v>
      </c>
      <c r="F6" s="18">
        <v>1</v>
      </c>
      <c r="G6" s="8" t="s">
        <v>13</v>
      </c>
      <c r="H6" s="25">
        <v>8000</v>
      </c>
      <c r="I6" s="25">
        <f>F6*H6</f>
        <v>8000</v>
      </c>
      <c r="J6" s="167" t="s">
        <v>199</v>
      </c>
      <c r="K6" s="181">
        <v>42280</v>
      </c>
      <c r="L6" s="176" t="s">
        <v>228</v>
      </c>
    </row>
    <row r="7" spans="1:12" s="4" customFormat="1" x14ac:dyDescent="0.15">
      <c r="A7" s="14">
        <v>2</v>
      </c>
      <c r="B7" s="17" t="s">
        <v>226</v>
      </c>
      <c r="C7" s="15" t="s">
        <v>227</v>
      </c>
      <c r="D7" s="174"/>
      <c r="E7" s="25">
        <v>6000</v>
      </c>
      <c r="F7" s="18">
        <v>1</v>
      </c>
      <c r="G7" s="8" t="s">
        <v>13</v>
      </c>
      <c r="H7" s="25">
        <v>9000</v>
      </c>
      <c r="I7" s="25">
        <f>F7*H7</f>
        <v>9000</v>
      </c>
      <c r="J7" s="168"/>
      <c r="K7" s="183"/>
      <c r="L7" s="177"/>
    </row>
    <row r="8" spans="1:12" x14ac:dyDescent="0.15">
      <c r="A8" s="180" t="s">
        <v>37</v>
      </c>
      <c r="B8" s="180"/>
      <c r="C8" s="180"/>
      <c r="D8" s="10"/>
      <c r="E8" s="10">
        <f>SUM(E6:E7)</f>
        <v>13000</v>
      </c>
      <c r="F8" s="116"/>
      <c r="G8" s="11"/>
      <c r="H8" s="11"/>
      <c r="I8" s="11">
        <f>SUM(I6:I7)</f>
        <v>17000</v>
      </c>
      <c r="J8" s="11"/>
      <c r="K8" s="11"/>
      <c r="L8" s="133"/>
    </row>
    <row r="9" spans="1:12" x14ac:dyDescent="0.15">
      <c r="A9" s="179" t="s">
        <v>133</v>
      </c>
      <c r="B9" s="179"/>
      <c r="C9" s="179"/>
      <c r="D9" s="179"/>
      <c r="E9" s="179"/>
      <c r="F9" s="179"/>
      <c r="G9" s="179"/>
      <c r="H9" s="179"/>
      <c r="I9" s="179"/>
      <c r="J9" s="179"/>
      <c r="K9" s="179"/>
      <c r="L9" s="179"/>
    </row>
    <row r="10" spans="1:12" s="4" customFormat="1" x14ac:dyDescent="0.15">
      <c r="A10" s="14">
        <v>1</v>
      </c>
      <c r="B10" s="17" t="s">
        <v>50</v>
      </c>
      <c r="C10" s="15" t="s">
        <v>229</v>
      </c>
      <c r="D10" s="16" t="s">
        <v>230</v>
      </c>
      <c r="E10" s="25">
        <v>4000</v>
      </c>
      <c r="F10" s="18">
        <v>1</v>
      </c>
      <c r="G10" s="16" t="s">
        <v>11</v>
      </c>
      <c r="H10" s="25">
        <v>5380</v>
      </c>
      <c r="I10" s="25">
        <f t="shared" ref="I10:I29" si="0">F10*H10</f>
        <v>5380</v>
      </c>
      <c r="J10" s="27" t="s">
        <v>231</v>
      </c>
      <c r="K10" s="80">
        <v>42319</v>
      </c>
      <c r="L10" s="20" t="s">
        <v>232</v>
      </c>
    </row>
    <row r="11" spans="1:12" s="4" customFormat="1" x14ac:dyDescent="0.15">
      <c r="A11" s="14">
        <v>2</v>
      </c>
      <c r="B11" s="17" t="s">
        <v>481</v>
      </c>
      <c r="C11" s="15" t="s">
        <v>482</v>
      </c>
      <c r="D11" s="16" t="s">
        <v>230</v>
      </c>
      <c r="E11" s="25">
        <v>0</v>
      </c>
      <c r="F11" s="18">
        <v>1</v>
      </c>
      <c r="G11" s="16" t="s">
        <v>483</v>
      </c>
      <c r="H11" s="25">
        <v>100</v>
      </c>
      <c r="I11" s="25">
        <f t="shared" si="0"/>
        <v>100</v>
      </c>
      <c r="J11" s="27" t="s">
        <v>484</v>
      </c>
      <c r="K11" s="80">
        <v>42511</v>
      </c>
      <c r="L11" s="20" t="s">
        <v>485</v>
      </c>
    </row>
    <row r="12" spans="1:12" s="4" customFormat="1" x14ac:dyDescent="0.15">
      <c r="A12" s="14">
        <v>3</v>
      </c>
      <c r="B12" s="17" t="s">
        <v>42</v>
      </c>
      <c r="C12" s="15" t="s">
        <v>234</v>
      </c>
      <c r="D12" s="16" t="s">
        <v>233</v>
      </c>
      <c r="E12" s="25">
        <v>1500</v>
      </c>
      <c r="F12" s="18">
        <v>1</v>
      </c>
      <c r="G12" s="14" t="s">
        <v>13</v>
      </c>
      <c r="H12" s="25">
        <v>1916</v>
      </c>
      <c r="I12" s="25">
        <f t="shared" si="0"/>
        <v>1916</v>
      </c>
      <c r="J12" s="27" t="s">
        <v>235</v>
      </c>
      <c r="K12" s="80">
        <v>42445</v>
      </c>
      <c r="L12" s="20"/>
    </row>
    <row r="13" spans="1:12" s="4" customFormat="1" x14ac:dyDescent="0.15">
      <c r="A13" s="14">
        <v>4</v>
      </c>
      <c r="B13" s="17" t="s">
        <v>92</v>
      </c>
      <c r="C13" s="15" t="s">
        <v>237</v>
      </c>
      <c r="D13" s="16" t="s">
        <v>236</v>
      </c>
      <c r="E13" s="25">
        <v>1600</v>
      </c>
      <c r="F13" s="18">
        <v>1</v>
      </c>
      <c r="G13" s="14" t="s">
        <v>93</v>
      </c>
      <c r="H13" s="25">
        <v>1299</v>
      </c>
      <c r="I13" s="25">
        <f t="shared" si="0"/>
        <v>1299</v>
      </c>
      <c r="J13" s="27" t="s">
        <v>231</v>
      </c>
      <c r="K13" s="80">
        <v>42445</v>
      </c>
      <c r="L13" s="20"/>
    </row>
    <row r="14" spans="1:12" x14ac:dyDescent="0.15">
      <c r="A14" s="14">
        <v>5</v>
      </c>
      <c r="B14" s="20" t="s">
        <v>39</v>
      </c>
      <c r="C14" s="15" t="s">
        <v>243</v>
      </c>
      <c r="D14" s="16" t="s">
        <v>242</v>
      </c>
      <c r="E14" s="25">
        <v>4000</v>
      </c>
      <c r="F14" s="18">
        <v>1</v>
      </c>
      <c r="G14" s="14" t="s">
        <v>51</v>
      </c>
      <c r="H14" s="25">
        <v>4608</v>
      </c>
      <c r="I14" s="25">
        <f t="shared" si="0"/>
        <v>4608</v>
      </c>
      <c r="J14" s="27" t="s">
        <v>153</v>
      </c>
      <c r="K14" s="80">
        <v>42319</v>
      </c>
      <c r="L14" s="20" t="s">
        <v>244</v>
      </c>
    </row>
    <row r="15" spans="1:12" x14ac:dyDescent="0.15">
      <c r="A15" s="14">
        <v>6</v>
      </c>
      <c r="B15" s="20" t="s">
        <v>392</v>
      </c>
      <c r="C15" s="15" t="s">
        <v>393</v>
      </c>
      <c r="D15" s="16" t="s">
        <v>242</v>
      </c>
      <c r="E15" s="25">
        <v>0</v>
      </c>
      <c r="F15" s="18">
        <v>1</v>
      </c>
      <c r="G15" s="14" t="s">
        <v>13</v>
      </c>
      <c r="H15" s="25">
        <v>440</v>
      </c>
      <c r="I15" s="25">
        <v>440</v>
      </c>
      <c r="J15" s="16" t="s">
        <v>242</v>
      </c>
      <c r="K15" s="80">
        <v>42484</v>
      </c>
      <c r="L15" s="20" t="s">
        <v>394</v>
      </c>
    </row>
    <row r="16" spans="1:12" x14ac:dyDescent="0.15">
      <c r="A16" s="14">
        <v>7</v>
      </c>
      <c r="B16" s="20" t="s">
        <v>238</v>
      </c>
      <c r="C16" s="15" t="s">
        <v>239</v>
      </c>
      <c r="D16" s="16" t="s">
        <v>240</v>
      </c>
      <c r="E16" s="25">
        <v>300</v>
      </c>
      <c r="F16" s="18">
        <v>1</v>
      </c>
      <c r="G16" s="14" t="s">
        <v>241</v>
      </c>
      <c r="H16" s="25">
        <v>821</v>
      </c>
      <c r="I16" s="25">
        <f t="shared" si="0"/>
        <v>821</v>
      </c>
      <c r="J16" s="27" t="s">
        <v>152</v>
      </c>
      <c r="K16" s="80">
        <v>42445</v>
      </c>
      <c r="L16" s="20"/>
    </row>
    <row r="17" spans="1:12" x14ac:dyDescent="0.15">
      <c r="A17" s="14">
        <v>8</v>
      </c>
      <c r="B17" s="20" t="s">
        <v>245</v>
      </c>
      <c r="C17" s="15" t="s">
        <v>246</v>
      </c>
      <c r="D17" s="16" t="s">
        <v>247</v>
      </c>
      <c r="E17" s="25">
        <v>4000</v>
      </c>
      <c r="F17" s="18">
        <v>1</v>
      </c>
      <c r="G17" s="14" t="s">
        <v>13</v>
      </c>
      <c r="H17" s="25">
        <v>6560</v>
      </c>
      <c r="I17" s="25">
        <f t="shared" si="0"/>
        <v>6560</v>
      </c>
      <c r="J17" s="27" t="s">
        <v>152</v>
      </c>
      <c r="K17" s="80">
        <v>42319</v>
      </c>
      <c r="L17" s="20" t="s">
        <v>248</v>
      </c>
    </row>
    <row r="18" spans="1:12" x14ac:dyDescent="0.15">
      <c r="A18" s="14">
        <v>9</v>
      </c>
      <c r="B18" s="20" t="s">
        <v>292</v>
      </c>
      <c r="C18" s="15" t="s">
        <v>559</v>
      </c>
      <c r="D18" s="8" t="s">
        <v>293</v>
      </c>
      <c r="E18" s="25">
        <v>3999</v>
      </c>
      <c r="F18" s="9">
        <v>1</v>
      </c>
      <c r="G18" s="16" t="s">
        <v>266</v>
      </c>
      <c r="H18" s="25">
        <v>3999</v>
      </c>
      <c r="I18" s="25">
        <f t="shared" si="0"/>
        <v>3999</v>
      </c>
      <c r="J18" s="27" t="s">
        <v>152</v>
      </c>
      <c r="K18" s="80">
        <v>42522</v>
      </c>
      <c r="L18" s="49" t="s">
        <v>565</v>
      </c>
    </row>
    <row r="19" spans="1:12" ht="27" x14ac:dyDescent="0.15">
      <c r="A19" s="57">
        <v>10</v>
      </c>
      <c r="B19" s="20" t="s">
        <v>263</v>
      </c>
      <c r="C19" s="15" t="s">
        <v>264</v>
      </c>
      <c r="D19" s="16" t="s">
        <v>265</v>
      </c>
      <c r="E19" s="25">
        <v>0</v>
      </c>
      <c r="F19" s="18">
        <v>1</v>
      </c>
      <c r="G19" s="14" t="s">
        <v>266</v>
      </c>
      <c r="H19" s="25">
        <v>699</v>
      </c>
      <c r="I19" s="25">
        <f t="shared" si="0"/>
        <v>699</v>
      </c>
      <c r="J19" s="27" t="s">
        <v>231</v>
      </c>
      <c r="K19" s="80">
        <v>42446</v>
      </c>
      <c r="L19" s="20"/>
    </row>
    <row r="20" spans="1:12" x14ac:dyDescent="0.15">
      <c r="A20" s="14">
        <v>11</v>
      </c>
      <c r="B20" s="20" t="s">
        <v>338</v>
      </c>
      <c r="C20" s="15" t="s">
        <v>340</v>
      </c>
      <c r="D20" s="16" t="s">
        <v>332</v>
      </c>
      <c r="E20" s="25">
        <v>0</v>
      </c>
      <c r="F20" s="18">
        <v>1</v>
      </c>
      <c r="G20" s="14" t="s">
        <v>341</v>
      </c>
      <c r="H20" s="25">
        <v>29.9</v>
      </c>
      <c r="I20" s="25">
        <f t="shared" si="0"/>
        <v>29.9</v>
      </c>
      <c r="J20" s="27" t="s">
        <v>332</v>
      </c>
      <c r="K20" s="80">
        <v>42476</v>
      </c>
      <c r="L20" s="20"/>
    </row>
    <row r="21" spans="1:12" x14ac:dyDescent="0.15">
      <c r="A21" s="57">
        <v>12</v>
      </c>
      <c r="B21" s="20" t="s">
        <v>338</v>
      </c>
      <c r="C21" s="15" t="s">
        <v>342</v>
      </c>
      <c r="D21" s="16" t="s">
        <v>332</v>
      </c>
      <c r="E21" s="25">
        <v>0</v>
      </c>
      <c r="F21" s="18">
        <v>1</v>
      </c>
      <c r="G21" s="14" t="s">
        <v>11</v>
      </c>
      <c r="H21" s="25">
        <v>99</v>
      </c>
      <c r="I21" s="25">
        <f t="shared" si="0"/>
        <v>99</v>
      </c>
      <c r="J21" s="27" t="s">
        <v>332</v>
      </c>
      <c r="K21" s="80">
        <v>42476</v>
      </c>
      <c r="L21" s="20"/>
    </row>
    <row r="22" spans="1:12" x14ac:dyDescent="0.15">
      <c r="A22" s="14">
        <v>13</v>
      </c>
      <c r="B22" s="20" t="s">
        <v>338</v>
      </c>
      <c r="C22" s="15" t="s">
        <v>354</v>
      </c>
      <c r="D22" s="16" t="s">
        <v>332</v>
      </c>
      <c r="E22" s="25">
        <v>0</v>
      </c>
      <c r="F22" s="18">
        <v>1</v>
      </c>
      <c r="G22" s="14" t="s">
        <v>11</v>
      </c>
      <c r="H22" s="25">
        <v>59</v>
      </c>
      <c r="I22" s="25">
        <f t="shared" si="0"/>
        <v>59</v>
      </c>
      <c r="J22" s="27" t="s">
        <v>332</v>
      </c>
      <c r="K22" s="80">
        <v>42476</v>
      </c>
      <c r="L22" s="20"/>
    </row>
    <row r="23" spans="1:12" x14ac:dyDescent="0.15">
      <c r="A23" s="57">
        <v>14</v>
      </c>
      <c r="B23" s="20" t="s">
        <v>368</v>
      </c>
      <c r="C23" s="15" t="s">
        <v>428</v>
      </c>
      <c r="D23" s="16" t="s">
        <v>332</v>
      </c>
      <c r="E23" s="25">
        <v>0</v>
      </c>
      <c r="F23" s="18">
        <v>1</v>
      </c>
      <c r="G23" s="14" t="s">
        <v>13</v>
      </c>
      <c r="H23" s="25">
        <v>19.899999999999999</v>
      </c>
      <c r="I23" s="25">
        <f t="shared" si="0"/>
        <v>19.899999999999999</v>
      </c>
      <c r="J23" s="27" t="s">
        <v>332</v>
      </c>
      <c r="K23" s="80">
        <v>42476</v>
      </c>
      <c r="L23" s="20" t="s">
        <v>369</v>
      </c>
    </row>
    <row r="24" spans="1:12" x14ac:dyDescent="0.15">
      <c r="A24" s="14">
        <v>15</v>
      </c>
      <c r="B24" s="20" t="s">
        <v>368</v>
      </c>
      <c r="C24" s="15" t="s">
        <v>376</v>
      </c>
      <c r="D24" s="16" t="s">
        <v>332</v>
      </c>
      <c r="E24" s="25">
        <v>0</v>
      </c>
      <c r="F24" s="18">
        <v>3</v>
      </c>
      <c r="G24" s="14" t="s">
        <v>13</v>
      </c>
      <c r="H24" s="25">
        <v>9.9</v>
      </c>
      <c r="I24" s="25">
        <f>F24*H24</f>
        <v>29.700000000000003</v>
      </c>
      <c r="J24" s="27" t="s">
        <v>332</v>
      </c>
      <c r="K24" s="80">
        <v>42476</v>
      </c>
      <c r="L24" s="20" t="s">
        <v>369</v>
      </c>
    </row>
    <row r="25" spans="1:12" x14ac:dyDescent="0.15">
      <c r="A25" s="57">
        <v>16</v>
      </c>
      <c r="B25" s="20" t="s">
        <v>368</v>
      </c>
      <c r="C25" s="15" t="s">
        <v>377</v>
      </c>
      <c r="D25" s="16" t="s">
        <v>332</v>
      </c>
      <c r="E25" s="25">
        <v>0</v>
      </c>
      <c r="F25" s="18">
        <v>1</v>
      </c>
      <c r="G25" s="14" t="s">
        <v>13</v>
      </c>
      <c r="H25" s="25">
        <v>4.9000000000000004</v>
      </c>
      <c r="I25" s="25">
        <f>F25*H25</f>
        <v>4.9000000000000004</v>
      </c>
      <c r="J25" s="27" t="s">
        <v>332</v>
      </c>
      <c r="K25" s="80">
        <v>42476</v>
      </c>
      <c r="L25" s="20" t="s">
        <v>378</v>
      </c>
    </row>
    <row r="26" spans="1:12" x14ac:dyDescent="0.15">
      <c r="A26" s="57">
        <v>17</v>
      </c>
      <c r="B26" s="20" t="s">
        <v>429</v>
      </c>
      <c r="C26" s="15" t="s">
        <v>430</v>
      </c>
      <c r="D26" s="16" t="s">
        <v>209</v>
      </c>
      <c r="E26" s="25">
        <v>0</v>
      </c>
      <c r="F26" s="18">
        <v>1</v>
      </c>
      <c r="G26" s="14" t="s">
        <v>11</v>
      </c>
      <c r="H26" s="25">
        <v>79</v>
      </c>
      <c r="I26" s="25">
        <f>F26*H26</f>
        <v>79</v>
      </c>
      <c r="J26" s="27" t="s">
        <v>431</v>
      </c>
      <c r="K26" s="80">
        <v>42491</v>
      </c>
      <c r="L26" s="20"/>
    </row>
    <row r="27" spans="1:12" s="45" customFormat="1" ht="27" x14ac:dyDescent="0.15">
      <c r="A27" s="57">
        <v>18</v>
      </c>
      <c r="B27" s="132" t="s">
        <v>612</v>
      </c>
      <c r="C27" s="67" t="s">
        <v>611</v>
      </c>
      <c r="D27" s="67"/>
      <c r="E27" s="121">
        <v>0</v>
      </c>
      <c r="F27" s="61">
        <v>1</v>
      </c>
      <c r="G27" s="61" t="s">
        <v>589</v>
      </c>
      <c r="H27" s="121">
        <v>246</v>
      </c>
      <c r="I27" s="121">
        <f>F27*H27</f>
        <v>246</v>
      </c>
      <c r="J27" s="58" t="s">
        <v>613</v>
      </c>
      <c r="K27" s="80">
        <v>42570</v>
      </c>
      <c r="L27" s="128"/>
    </row>
    <row r="28" spans="1:12" s="45" customFormat="1" ht="27" x14ac:dyDescent="0.15">
      <c r="A28" s="57"/>
      <c r="B28" s="132" t="s">
        <v>620</v>
      </c>
      <c r="C28" s="67" t="s">
        <v>619</v>
      </c>
      <c r="D28" s="67"/>
      <c r="E28" s="121"/>
      <c r="F28" s="61">
        <v>1</v>
      </c>
      <c r="G28" s="61" t="s">
        <v>589</v>
      </c>
      <c r="H28" s="121">
        <v>197.26</v>
      </c>
      <c r="I28" s="121">
        <f>F28*H28</f>
        <v>197.26</v>
      </c>
      <c r="J28" s="58" t="s">
        <v>613</v>
      </c>
      <c r="K28" s="80">
        <v>42570</v>
      </c>
      <c r="L28" s="128"/>
    </row>
    <row r="29" spans="1:12" x14ac:dyDescent="0.15">
      <c r="A29" s="57">
        <v>19</v>
      </c>
      <c r="B29" s="20" t="s">
        <v>338</v>
      </c>
      <c r="C29" s="15" t="s">
        <v>339</v>
      </c>
      <c r="D29" s="16" t="s">
        <v>332</v>
      </c>
      <c r="E29" s="25">
        <v>0</v>
      </c>
      <c r="F29" s="18">
        <v>1</v>
      </c>
      <c r="G29" s="14" t="s">
        <v>11</v>
      </c>
      <c r="H29" s="25">
        <v>49.9</v>
      </c>
      <c r="I29" s="25">
        <f t="shared" si="0"/>
        <v>49.9</v>
      </c>
      <c r="J29" s="27" t="s">
        <v>332</v>
      </c>
      <c r="K29" s="80">
        <v>42476</v>
      </c>
      <c r="L29" s="20"/>
    </row>
    <row r="30" spans="1:12" x14ac:dyDescent="0.15">
      <c r="A30" s="160"/>
      <c r="B30" s="161"/>
      <c r="C30" s="162"/>
      <c r="D30" s="10"/>
      <c r="E30" s="10">
        <f>SUM(E10:E29)</f>
        <v>19399</v>
      </c>
      <c r="F30" s="116"/>
      <c r="G30" s="11"/>
      <c r="H30" s="11"/>
      <c r="I30" s="11">
        <f>SUM(I10:I29)</f>
        <v>26636.560000000005</v>
      </c>
      <c r="J30" s="11"/>
      <c r="K30" s="11"/>
      <c r="L30" s="133"/>
    </row>
    <row r="31" spans="1:12" ht="13.5" customHeight="1" x14ac:dyDescent="0.15">
      <c r="A31" s="157" t="s">
        <v>134</v>
      </c>
      <c r="B31" s="158"/>
      <c r="C31" s="158"/>
      <c r="D31" s="158"/>
      <c r="E31" s="158"/>
      <c r="F31" s="158"/>
      <c r="G31" s="158"/>
      <c r="H31" s="158"/>
      <c r="I31" s="158"/>
      <c r="J31" s="158"/>
      <c r="K31" s="158"/>
      <c r="L31" s="159"/>
    </row>
    <row r="32" spans="1:12" x14ac:dyDescent="0.15">
      <c r="A32" s="14">
        <v>1</v>
      </c>
      <c r="B32" s="17" t="s">
        <v>88</v>
      </c>
      <c r="C32" s="15" t="s">
        <v>300</v>
      </c>
      <c r="D32" s="16" t="s">
        <v>294</v>
      </c>
      <c r="E32" s="25">
        <v>1600</v>
      </c>
      <c r="F32" s="18">
        <v>1</v>
      </c>
      <c r="G32" s="14" t="s">
        <v>16</v>
      </c>
      <c r="H32" s="25">
        <v>1500</v>
      </c>
      <c r="I32" s="25">
        <f t="shared" ref="I32:I44" si="1">F32*H32</f>
        <v>1500</v>
      </c>
      <c r="J32" s="27" t="s">
        <v>295</v>
      </c>
      <c r="K32" s="80">
        <v>42447</v>
      </c>
      <c r="L32" s="20" t="s">
        <v>296</v>
      </c>
    </row>
    <row r="33" spans="1:13" ht="29.25" thickBot="1" x14ac:dyDescent="0.2">
      <c r="A33" s="14">
        <v>2</v>
      </c>
      <c r="B33" s="17" t="s">
        <v>84</v>
      </c>
      <c r="C33" s="15" t="s">
        <v>253</v>
      </c>
      <c r="D33" s="24" t="s">
        <v>251</v>
      </c>
      <c r="E33" s="25">
        <v>1500</v>
      </c>
      <c r="F33" s="18">
        <v>1</v>
      </c>
      <c r="G33" s="14" t="s">
        <v>11</v>
      </c>
      <c r="H33" s="25">
        <v>2740</v>
      </c>
      <c r="I33" s="25">
        <f t="shared" si="1"/>
        <v>2740</v>
      </c>
      <c r="J33" s="27" t="s">
        <v>210</v>
      </c>
      <c r="K33" s="80">
        <v>42328</v>
      </c>
      <c r="L33" s="20" t="s">
        <v>254</v>
      </c>
      <c r="M33" s="97" t="s">
        <v>252</v>
      </c>
    </row>
    <row r="34" spans="1:13" x14ac:dyDescent="0.15">
      <c r="A34" s="14">
        <v>3</v>
      </c>
      <c r="B34" s="17" t="s">
        <v>85</v>
      </c>
      <c r="C34" s="15"/>
      <c r="D34" s="24" t="s">
        <v>297</v>
      </c>
      <c r="E34" s="25">
        <v>3600</v>
      </c>
      <c r="F34" s="18">
        <v>1</v>
      </c>
      <c r="G34" s="14" t="s">
        <v>11</v>
      </c>
      <c r="H34" s="25">
        <v>2300</v>
      </c>
      <c r="I34" s="25">
        <f t="shared" si="1"/>
        <v>2300</v>
      </c>
      <c r="J34" s="27" t="s">
        <v>295</v>
      </c>
      <c r="K34" s="80">
        <v>42447</v>
      </c>
      <c r="L34" s="20" t="s">
        <v>298</v>
      </c>
    </row>
    <row r="35" spans="1:13" x14ac:dyDescent="0.15">
      <c r="A35" s="14">
        <v>4</v>
      </c>
      <c r="B35" s="17" t="s">
        <v>255</v>
      </c>
      <c r="C35" s="15" t="s">
        <v>259</v>
      </c>
      <c r="D35" s="24" t="s">
        <v>258</v>
      </c>
      <c r="E35" s="25">
        <v>2000</v>
      </c>
      <c r="F35" s="18">
        <v>1</v>
      </c>
      <c r="G35" s="14" t="s">
        <v>13</v>
      </c>
      <c r="H35" s="25">
        <v>4000</v>
      </c>
      <c r="I35" s="25">
        <f t="shared" si="1"/>
        <v>4000</v>
      </c>
      <c r="J35" s="77" t="s">
        <v>167</v>
      </c>
      <c r="K35" s="80"/>
      <c r="L35" s="20" t="s">
        <v>260</v>
      </c>
    </row>
    <row r="36" spans="1:13" x14ac:dyDescent="0.15">
      <c r="A36" s="14">
        <v>5</v>
      </c>
      <c r="B36" s="17" t="s">
        <v>250</v>
      </c>
      <c r="C36" s="15" t="s">
        <v>301</v>
      </c>
      <c r="D36" s="62" t="s">
        <v>212</v>
      </c>
      <c r="E36" s="25">
        <v>1500</v>
      </c>
      <c r="F36" s="18">
        <v>1</v>
      </c>
      <c r="G36" s="14" t="s">
        <v>13</v>
      </c>
      <c r="H36" s="25">
        <v>1360</v>
      </c>
      <c r="I36" s="25">
        <f t="shared" si="1"/>
        <v>1360</v>
      </c>
      <c r="J36" s="27" t="s">
        <v>305</v>
      </c>
      <c r="K36" s="80"/>
      <c r="L36" s="20"/>
    </row>
    <row r="37" spans="1:13" x14ac:dyDescent="0.15">
      <c r="A37" s="14">
        <v>6</v>
      </c>
      <c r="B37" s="17" t="s">
        <v>261</v>
      </c>
      <c r="C37" s="15"/>
      <c r="D37" s="62" t="s">
        <v>262</v>
      </c>
      <c r="E37" s="25">
        <v>300</v>
      </c>
      <c r="F37" s="18">
        <v>1</v>
      </c>
      <c r="G37" s="14" t="s">
        <v>13</v>
      </c>
      <c r="H37" s="25">
        <v>158</v>
      </c>
      <c r="I37" s="25">
        <f t="shared" si="1"/>
        <v>158</v>
      </c>
      <c r="J37" s="27"/>
      <c r="K37" s="80"/>
      <c r="L37" s="20"/>
    </row>
    <row r="38" spans="1:13" x14ac:dyDescent="0.15">
      <c r="A38" s="14">
        <v>7</v>
      </c>
      <c r="B38" s="17" t="s">
        <v>86</v>
      </c>
      <c r="C38" s="15" t="s">
        <v>132</v>
      </c>
      <c r="D38" s="24" t="s">
        <v>127</v>
      </c>
      <c r="E38" s="25">
        <v>0</v>
      </c>
      <c r="F38" s="18">
        <v>1</v>
      </c>
      <c r="G38" s="14" t="s">
        <v>11</v>
      </c>
      <c r="H38" s="25">
        <v>0</v>
      </c>
      <c r="I38" s="25">
        <f t="shared" si="1"/>
        <v>0</v>
      </c>
      <c r="J38" s="27" t="s">
        <v>153</v>
      </c>
      <c r="K38" s="80"/>
      <c r="L38" s="20"/>
    </row>
    <row r="39" spans="1:13" x14ac:dyDescent="0.15">
      <c r="A39" s="14">
        <v>8</v>
      </c>
      <c r="B39" s="17" t="s">
        <v>267</v>
      </c>
      <c r="C39" s="15" t="s">
        <v>268</v>
      </c>
      <c r="D39" s="24" t="s">
        <v>240</v>
      </c>
      <c r="E39" s="25">
        <v>0</v>
      </c>
      <c r="F39" s="18">
        <v>1</v>
      </c>
      <c r="G39" s="14" t="s">
        <v>11</v>
      </c>
      <c r="H39" s="25">
        <v>227</v>
      </c>
      <c r="I39" s="25">
        <f t="shared" si="1"/>
        <v>227</v>
      </c>
      <c r="J39" s="27" t="s">
        <v>231</v>
      </c>
      <c r="K39" s="80">
        <v>42445</v>
      </c>
      <c r="L39" s="20"/>
    </row>
    <row r="40" spans="1:13" x14ac:dyDescent="0.15">
      <c r="A40" s="14">
        <v>9</v>
      </c>
      <c r="B40" s="17" t="s">
        <v>486</v>
      </c>
      <c r="C40" s="15" t="s">
        <v>487</v>
      </c>
      <c r="D40" s="24" t="s">
        <v>488</v>
      </c>
      <c r="E40" s="25">
        <v>0</v>
      </c>
      <c r="F40" s="18">
        <v>4</v>
      </c>
      <c r="G40" s="14" t="s">
        <v>489</v>
      </c>
      <c r="H40" s="25">
        <v>27</v>
      </c>
      <c r="I40" s="25">
        <f t="shared" si="1"/>
        <v>108</v>
      </c>
      <c r="J40" s="27" t="s">
        <v>490</v>
      </c>
      <c r="K40" s="80">
        <v>42507</v>
      </c>
      <c r="L40" s="20"/>
    </row>
    <row r="41" spans="1:13" x14ac:dyDescent="0.15">
      <c r="A41" s="14"/>
      <c r="B41" s="17" t="s">
        <v>550</v>
      </c>
      <c r="C41" s="15" t="s">
        <v>551</v>
      </c>
      <c r="D41" s="24" t="s">
        <v>529</v>
      </c>
      <c r="E41" s="25">
        <v>0</v>
      </c>
      <c r="F41" s="18">
        <v>1</v>
      </c>
      <c r="G41" s="14" t="s">
        <v>508</v>
      </c>
      <c r="H41" s="25">
        <v>39.9</v>
      </c>
      <c r="I41" s="25">
        <f t="shared" si="1"/>
        <v>39.9</v>
      </c>
      <c r="J41" s="48" t="s">
        <v>209</v>
      </c>
      <c r="K41" s="109">
        <v>42512</v>
      </c>
      <c r="L41" s="20"/>
    </row>
    <row r="42" spans="1:13" ht="27" x14ac:dyDescent="0.15">
      <c r="A42" s="14"/>
      <c r="B42" s="17" t="s">
        <v>624</v>
      </c>
      <c r="C42" s="15" t="s">
        <v>623</v>
      </c>
      <c r="D42" s="24"/>
      <c r="E42" s="25">
        <v>0</v>
      </c>
      <c r="F42" s="18">
        <v>1</v>
      </c>
      <c r="G42" s="14" t="s">
        <v>594</v>
      </c>
      <c r="H42" s="25">
        <v>76.099999999999994</v>
      </c>
      <c r="I42" s="25">
        <f t="shared" si="1"/>
        <v>76.099999999999994</v>
      </c>
      <c r="J42" s="48" t="s">
        <v>613</v>
      </c>
      <c r="K42" s="109">
        <v>42527</v>
      </c>
      <c r="L42" s="20"/>
    </row>
    <row r="43" spans="1:13" ht="27" x14ac:dyDescent="0.15">
      <c r="A43" s="14"/>
      <c r="B43" s="17" t="s">
        <v>626</v>
      </c>
      <c r="C43" s="15" t="s">
        <v>625</v>
      </c>
      <c r="D43" s="24"/>
      <c r="E43" s="25">
        <v>0</v>
      </c>
      <c r="F43" s="18">
        <v>1</v>
      </c>
      <c r="G43" s="14" t="s">
        <v>594</v>
      </c>
      <c r="H43" s="25">
        <v>31</v>
      </c>
      <c r="I43" s="25">
        <f>F43*H43</f>
        <v>31</v>
      </c>
      <c r="J43" s="48" t="s">
        <v>613</v>
      </c>
      <c r="K43" s="109">
        <v>42527</v>
      </c>
      <c r="L43" s="20"/>
    </row>
    <row r="44" spans="1:13" x14ac:dyDescent="0.15">
      <c r="A44" s="14">
        <v>8</v>
      </c>
      <c r="B44" s="20" t="s">
        <v>549</v>
      </c>
      <c r="C44" s="15" t="s">
        <v>519</v>
      </c>
      <c r="D44" s="24" t="s">
        <v>520</v>
      </c>
      <c r="E44" s="25">
        <v>0</v>
      </c>
      <c r="F44" s="18">
        <v>1</v>
      </c>
      <c r="G44" s="14" t="s">
        <v>11</v>
      </c>
      <c r="H44" s="25">
        <v>358</v>
      </c>
      <c r="I44" s="25">
        <f t="shared" si="1"/>
        <v>358</v>
      </c>
      <c r="J44" s="27" t="s">
        <v>490</v>
      </c>
      <c r="K44" s="80" t="s">
        <v>521</v>
      </c>
      <c r="L44" s="20"/>
    </row>
    <row r="45" spans="1:13" ht="13.5" customHeight="1" x14ac:dyDescent="0.15">
      <c r="A45" s="160" t="s">
        <v>36</v>
      </c>
      <c r="B45" s="161"/>
      <c r="C45" s="162"/>
      <c r="D45" s="10"/>
      <c r="E45" s="10">
        <f>SUM(E32:E44)</f>
        <v>10500</v>
      </c>
      <c r="F45" s="116"/>
      <c r="G45" s="11"/>
      <c r="H45" s="11"/>
      <c r="I45" s="11">
        <f>SUM(I32:I44)</f>
        <v>12898</v>
      </c>
      <c r="J45" s="11"/>
      <c r="K45" s="11"/>
      <c r="L45" s="133"/>
    </row>
    <row r="46" spans="1:13" x14ac:dyDescent="0.15">
      <c r="A46" s="157" t="s">
        <v>193</v>
      </c>
      <c r="B46" s="158"/>
      <c r="C46" s="158"/>
      <c r="D46" s="158"/>
      <c r="E46" s="158"/>
      <c r="F46" s="158"/>
      <c r="G46" s="158"/>
      <c r="H46" s="158"/>
      <c r="I46" s="158"/>
      <c r="J46" s="158"/>
      <c r="K46" s="158"/>
      <c r="L46" s="159"/>
    </row>
    <row r="47" spans="1:13" ht="27" customHeight="1" x14ac:dyDescent="0.15">
      <c r="A47" s="14">
        <v>1</v>
      </c>
      <c r="B47" s="20" t="s">
        <v>194</v>
      </c>
      <c r="C47" s="173" t="s">
        <v>195</v>
      </c>
      <c r="D47" s="173" t="s">
        <v>196</v>
      </c>
      <c r="E47" s="25">
        <v>9000</v>
      </c>
      <c r="F47" s="18">
        <v>26.3</v>
      </c>
      <c r="G47" s="22" t="s">
        <v>14</v>
      </c>
      <c r="H47" s="25">
        <v>317</v>
      </c>
      <c r="I47" s="25">
        <f>F47*H47</f>
        <v>8337.1</v>
      </c>
      <c r="J47" s="167" t="s">
        <v>199</v>
      </c>
      <c r="K47" s="181">
        <v>42357</v>
      </c>
      <c r="L47" s="184" t="s">
        <v>475</v>
      </c>
    </row>
    <row r="48" spans="1:13" x14ac:dyDescent="0.15">
      <c r="A48" s="14">
        <v>2</v>
      </c>
      <c r="B48" s="20" t="s">
        <v>197</v>
      </c>
      <c r="C48" s="174"/>
      <c r="D48" s="174"/>
      <c r="E48" s="25">
        <v>3000</v>
      </c>
      <c r="F48" s="18">
        <v>7</v>
      </c>
      <c r="G48" s="22" t="s">
        <v>14</v>
      </c>
      <c r="H48" s="25">
        <v>317</v>
      </c>
      <c r="I48" s="25">
        <f>F48*H48</f>
        <v>2219</v>
      </c>
      <c r="J48" s="168"/>
      <c r="K48" s="182"/>
      <c r="L48" s="185"/>
    </row>
    <row r="49" spans="1:12" x14ac:dyDescent="0.15">
      <c r="A49" s="14">
        <v>3</v>
      </c>
      <c r="B49" s="20" t="s">
        <v>198</v>
      </c>
      <c r="C49" s="175"/>
      <c r="D49" s="175"/>
      <c r="E49" s="25">
        <v>3000</v>
      </c>
      <c r="F49" s="18">
        <v>10.1</v>
      </c>
      <c r="G49" s="22" t="s">
        <v>14</v>
      </c>
      <c r="H49" s="25">
        <v>317</v>
      </c>
      <c r="I49" s="25">
        <f>F49*H49</f>
        <v>3201.7</v>
      </c>
      <c r="J49" s="169"/>
      <c r="K49" s="183"/>
      <c r="L49" s="186"/>
    </row>
    <row r="50" spans="1:12" x14ac:dyDescent="0.15">
      <c r="A50" s="160" t="s">
        <v>35</v>
      </c>
      <c r="B50" s="161"/>
      <c r="C50" s="162"/>
      <c r="D50" s="10"/>
      <c r="E50" s="10">
        <f>SUM(E47:E49)</f>
        <v>15000</v>
      </c>
      <c r="F50" s="116"/>
      <c r="G50" s="11"/>
      <c r="H50" s="11"/>
      <c r="I50" s="11">
        <f>SUM(I47:I49)</f>
        <v>13757.8</v>
      </c>
      <c r="J50" s="11"/>
      <c r="K50" s="11"/>
      <c r="L50" s="133"/>
    </row>
    <row r="51" spans="1:12" x14ac:dyDescent="0.15">
      <c r="A51" s="157" t="s">
        <v>192</v>
      </c>
      <c r="B51" s="158"/>
      <c r="C51" s="158"/>
      <c r="D51" s="158"/>
      <c r="E51" s="158"/>
      <c r="F51" s="158"/>
      <c r="G51" s="158"/>
      <c r="H51" s="158"/>
      <c r="I51" s="158"/>
      <c r="J51" s="158"/>
      <c r="K51" s="158"/>
      <c r="L51" s="159"/>
    </row>
    <row r="52" spans="1:12" ht="13.5" customHeight="1" x14ac:dyDescent="0.15">
      <c r="A52" s="187" t="s">
        <v>168</v>
      </c>
      <c r="B52" s="17" t="s">
        <v>77</v>
      </c>
      <c r="C52" s="15" t="s">
        <v>166</v>
      </c>
      <c r="D52" s="61" t="s">
        <v>165</v>
      </c>
      <c r="E52" s="25">
        <v>500</v>
      </c>
      <c r="F52" s="18">
        <v>1</v>
      </c>
      <c r="G52" s="22" t="s">
        <v>191</v>
      </c>
      <c r="H52" s="25">
        <v>500</v>
      </c>
      <c r="I52" s="25">
        <f>F52*H52</f>
        <v>500</v>
      </c>
      <c r="J52" s="77" t="s">
        <v>167</v>
      </c>
      <c r="K52" s="82">
        <v>42442</v>
      </c>
      <c r="L52" s="20" t="s">
        <v>189</v>
      </c>
    </row>
    <row r="53" spans="1:12" ht="13.5" customHeight="1" x14ac:dyDescent="0.15">
      <c r="A53" s="187"/>
      <c r="B53" s="17" t="s">
        <v>169</v>
      </c>
      <c r="C53" s="15" t="s">
        <v>170</v>
      </c>
      <c r="D53" s="62" t="s">
        <v>171</v>
      </c>
      <c r="E53" s="25">
        <v>500</v>
      </c>
      <c r="F53" s="18">
        <v>10</v>
      </c>
      <c r="G53" s="22" t="s">
        <v>15</v>
      </c>
      <c r="H53" s="25">
        <v>78.48</v>
      </c>
      <c r="I53" s="25">
        <f t="shared" ref="I53:I65" si="2">F53*H53</f>
        <v>784.80000000000007</v>
      </c>
      <c r="J53" s="77" t="s">
        <v>167</v>
      </c>
      <c r="K53" s="82">
        <v>42350</v>
      </c>
      <c r="L53" s="20" t="s">
        <v>175</v>
      </c>
    </row>
    <row r="54" spans="1:12" x14ac:dyDescent="0.15">
      <c r="A54" s="187"/>
      <c r="B54" s="17" t="s">
        <v>173</v>
      </c>
      <c r="C54" s="17" t="s">
        <v>174</v>
      </c>
      <c r="D54" s="62" t="s">
        <v>171</v>
      </c>
      <c r="E54" s="25">
        <v>0</v>
      </c>
      <c r="F54" s="18">
        <v>1</v>
      </c>
      <c r="G54" s="22" t="s">
        <v>190</v>
      </c>
      <c r="H54" s="25">
        <v>288</v>
      </c>
      <c r="I54" s="25">
        <f t="shared" si="2"/>
        <v>288</v>
      </c>
      <c r="J54" s="77" t="s">
        <v>167</v>
      </c>
      <c r="K54" s="82">
        <v>42350</v>
      </c>
      <c r="L54" s="92" t="s">
        <v>182</v>
      </c>
    </row>
    <row r="55" spans="1:12" x14ac:dyDescent="0.15">
      <c r="A55" s="187" t="s">
        <v>75</v>
      </c>
      <c r="B55" s="17" t="s">
        <v>3</v>
      </c>
      <c r="C55" s="67" t="s">
        <v>180</v>
      </c>
      <c r="D55" s="62" t="s">
        <v>171</v>
      </c>
      <c r="E55" s="25">
        <v>300</v>
      </c>
      <c r="F55" s="18">
        <v>33</v>
      </c>
      <c r="G55" s="22" t="s">
        <v>15</v>
      </c>
      <c r="H55" s="25">
        <v>66</v>
      </c>
      <c r="I55" s="25">
        <f t="shared" si="2"/>
        <v>2178</v>
      </c>
      <c r="J55" s="77" t="s">
        <v>167</v>
      </c>
      <c r="K55" s="82">
        <v>42350</v>
      </c>
      <c r="L55" s="20" t="s">
        <v>188</v>
      </c>
    </row>
    <row r="56" spans="1:12" x14ac:dyDescent="0.15">
      <c r="A56" s="187"/>
      <c r="B56" s="17" t="s">
        <v>4</v>
      </c>
      <c r="C56" s="68" t="s">
        <v>179</v>
      </c>
      <c r="D56" s="62" t="s">
        <v>178</v>
      </c>
      <c r="E56" s="25">
        <v>1000</v>
      </c>
      <c r="F56" s="18">
        <v>17</v>
      </c>
      <c r="G56" s="22" t="s">
        <v>14</v>
      </c>
      <c r="H56" s="25">
        <v>100</v>
      </c>
      <c r="I56" s="25">
        <f t="shared" si="2"/>
        <v>1700</v>
      </c>
      <c r="J56" s="77" t="s">
        <v>167</v>
      </c>
      <c r="K56" s="82">
        <v>42442</v>
      </c>
      <c r="L56" s="20"/>
    </row>
    <row r="57" spans="1:12" x14ac:dyDescent="0.15">
      <c r="A57" s="187"/>
      <c r="B57" s="17" t="s">
        <v>176</v>
      </c>
      <c r="C57" s="69"/>
      <c r="D57" s="61" t="s">
        <v>165</v>
      </c>
      <c r="E57" s="25">
        <v>0</v>
      </c>
      <c r="F57" s="18">
        <v>7</v>
      </c>
      <c r="G57" s="22" t="s">
        <v>14</v>
      </c>
      <c r="H57" s="25">
        <v>28</v>
      </c>
      <c r="I57" s="25">
        <f t="shared" si="2"/>
        <v>196</v>
      </c>
      <c r="J57" s="77" t="s">
        <v>167</v>
      </c>
      <c r="K57" s="82">
        <v>42442</v>
      </c>
      <c r="L57" s="20" t="s">
        <v>177</v>
      </c>
    </row>
    <row r="58" spans="1:12" x14ac:dyDescent="0.15">
      <c r="A58" s="113" t="s">
        <v>76</v>
      </c>
      <c r="B58" s="17" t="s">
        <v>184</v>
      </c>
      <c r="C58" s="67" t="s">
        <v>185</v>
      </c>
      <c r="D58" s="62" t="s">
        <v>171</v>
      </c>
      <c r="E58" s="25">
        <v>1500</v>
      </c>
      <c r="F58" s="18">
        <v>190</v>
      </c>
      <c r="G58" s="22" t="s">
        <v>558</v>
      </c>
      <c r="H58" s="25">
        <v>12</v>
      </c>
      <c r="I58" s="25">
        <f t="shared" si="2"/>
        <v>2280</v>
      </c>
      <c r="J58" s="77" t="s">
        <v>167</v>
      </c>
      <c r="K58" s="82">
        <v>42350</v>
      </c>
      <c r="L58" s="20" t="s">
        <v>183</v>
      </c>
    </row>
    <row r="59" spans="1:12" x14ac:dyDescent="0.15">
      <c r="A59" s="115"/>
      <c r="B59" s="17" t="s">
        <v>184</v>
      </c>
      <c r="C59" s="67" t="s">
        <v>557</v>
      </c>
      <c r="D59" s="62" t="s">
        <v>171</v>
      </c>
      <c r="E59" s="25">
        <v>0</v>
      </c>
      <c r="F59" s="18">
        <v>15</v>
      </c>
      <c r="G59" s="22" t="s">
        <v>558</v>
      </c>
      <c r="H59" s="25">
        <v>12</v>
      </c>
      <c r="I59" s="25">
        <f t="shared" si="2"/>
        <v>180</v>
      </c>
      <c r="J59" s="77" t="s">
        <v>167</v>
      </c>
      <c r="K59" s="82">
        <v>42350</v>
      </c>
      <c r="L59" s="20"/>
    </row>
    <row r="60" spans="1:12" ht="16.5" customHeight="1" x14ac:dyDescent="0.15">
      <c r="A60" s="114"/>
      <c r="B60" s="17" t="s">
        <v>186</v>
      </c>
      <c r="C60" s="68" t="s">
        <v>187</v>
      </c>
      <c r="D60" s="61" t="s">
        <v>165</v>
      </c>
      <c r="E60" s="25">
        <v>500</v>
      </c>
      <c r="F60" s="18">
        <v>71</v>
      </c>
      <c r="G60" s="22" t="s">
        <v>15</v>
      </c>
      <c r="H60" s="25">
        <v>15</v>
      </c>
      <c r="I60" s="25">
        <f t="shared" si="2"/>
        <v>1065</v>
      </c>
      <c r="J60" s="77" t="s">
        <v>167</v>
      </c>
      <c r="K60" s="82">
        <v>42442</v>
      </c>
      <c r="L60" s="20" t="s">
        <v>183</v>
      </c>
    </row>
    <row r="61" spans="1:12" x14ac:dyDescent="0.15">
      <c r="A61" s="155" t="s">
        <v>74</v>
      </c>
      <c r="B61" s="17" t="s">
        <v>77</v>
      </c>
      <c r="C61" s="17" t="s">
        <v>78</v>
      </c>
      <c r="D61" s="62" t="s">
        <v>171</v>
      </c>
      <c r="E61" s="25">
        <v>0</v>
      </c>
      <c r="F61" s="18">
        <v>10</v>
      </c>
      <c r="G61" s="22" t="s">
        <v>14</v>
      </c>
      <c r="H61" s="25">
        <v>0</v>
      </c>
      <c r="I61" s="25">
        <f t="shared" si="2"/>
        <v>0</v>
      </c>
      <c r="J61" s="77" t="s">
        <v>167</v>
      </c>
      <c r="K61" s="82"/>
      <c r="L61" s="20" t="s">
        <v>172</v>
      </c>
    </row>
    <row r="62" spans="1:12" x14ac:dyDescent="0.15">
      <c r="A62" s="156"/>
      <c r="B62" s="17"/>
      <c r="C62" s="17"/>
      <c r="D62" s="68"/>
      <c r="E62" s="25">
        <v>0</v>
      </c>
      <c r="F62" s="18"/>
      <c r="G62" s="22"/>
      <c r="H62" s="25">
        <v>0</v>
      </c>
      <c r="I62" s="25">
        <f t="shared" si="2"/>
        <v>0</v>
      </c>
      <c r="J62" s="77" t="s">
        <v>256</v>
      </c>
      <c r="K62" s="82"/>
      <c r="L62" s="20"/>
    </row>
    <row r="63" spans="1:12" x14ac:dyDescent="0.15">
      <c r="A63" s="14" t="s">
        <v>319</v>
      </c>
      <c r="B63" s="17" t="s">
        <v>321</v>
      </c>
      <c r="C63" s="15" t="s">
        <v>320</v>
      </c>
      <c r="D63" s="68" t="s">
        <v>322</v>
      </c>
      <c r="E63" s="25"/>
      <c r="F63" s="18">
        <v>2.5</v>
      </c>
      <c r="G63" s="14" t="s">
        <v>323</v>
      </c>
      <c r="H63" s="25">
        <v>298</v>
      </c>
      <c r="I63" s="25">
        <f t="shared" si="2"/>
        <v>745</v>
      </c>
      <c r="J63" s="77" t="s">
        <v>324</v>
      </c>
      <c r="K63" s="82"/>
      <c r="L63" s="20"/>
    </row>
    <row r="64" spans="1:12" ht="27" x14ac:dyDescent="0.15">
      <c r="A64" s="14" t="s">
        <v>116</v>
      </c>
      <c r="B64" s="17"/>
      <c r="C64" s="15"/>
      <c r="D64" s="68"/>
      <c r="E64" s="25">
        <v>0</v>
      </c>
      <c r="F64" s="18">
        <v>1</v>
      </c>
      <c r="G64" s="14"/>
      <c r="H64" s="25">
        <v>800</v>
      </c>
      <c r="I64" s="25">
        <f t="shared" si="2"/>
        <v>800</v>
      </c>
      <c r="J64" s="77" t="s">
        <v>329</v>
      </c>
      <c r="K64" s="82"/>
      <c r="L64" s="20"/>
    </row>
    <row r="65" spans="1:12" x14ac:dyDescent="0.15">
      <c r="A65" s="14" t="s">
        <v>82</v>
      </c>
      <c r="B65" s="17" t="s">
        <v>89</v>
      </c>
      <c r="C65" s="15" t="s">
        <v>318</v>
      </c>
      <c r="D65" s="69"/>
      <c r="E65" s="25">
        <v>50</v>
      </c>
      <c r="F65" s="18">
        <v>2</v>
      </c>
      <c r="G65" s="14" t="s">
        <v>90</v>
      </c>
      <c r="H65" s="25">
        <v>55</v>
      </c>
      <c r="I65" s="25">
        <f t="shared" si="2"/>
        <v>110</v>
      </c>
      <c r="J65" s="77" t="s">
        <v>324</v>
      </c>
      <c r="K65" s="83">
        <v>42461</v>
      </c>
      <c r="L65" s="20"/>
    </row>
    <row r="66" spans="1:12" ht="13.5" customHeight="1" x14ac:dyDescent="0.15">
      <c r="A66" s="160" t="s">
        <v>34</v>
      </c>
      <c r="B66" s="161"/>
      <c r="C66" s="162"/>
      <c r="E66" s="10">
        <f>SUM(E52:E65)</f>
        <v>4350</v>
      </c>
      <c r="F66" s="116"/>
      <c r="G66" s="11"/>
      <c r="H66" s="11"/>
      <c r="I66" s="10">
        <f>SUM(I52:I65)</f>
        <v>10826.8</v>
      </c>
      <c r="J66" s="11"/>
      <c r="K66" s="11"/>
      <c r="L66" s="133"/>
    </row>
    <row r="67" spans="1:12" ht="13.5" customHeight="1" x14ac:dyDescent="0.15">
      <c r="A67" s="157" t="s">
        <v>201</v>
      </c>
      <c r="B67" s="158"/>
      <c r="C67" s="158"/>
      <c r="D67" s="158"/>
      <c r="E67" s="158"/>
      <c r="F67" s="158"/>
      <c r="G67" s="158"/>
      <c r="H67" s="158"/>
      <c r="I67" s="158"/>
      <c r="J67" s="158"/>
      <c r="K67" s="158"/>
      <c r="L67" s="159"/>
    </row>
    <row r="68" spans="1:12" ht="13.5" customHeight="1" x14ac:dyDescent="0.15">
      <c r="A68" s="2">
        <v>1</v>
      </c>
      <c r="B68" s="14" t="s">
        <v>118</v>
      </c>
      <c r="C68" s="47"/>
      <c r="D68" s="173" t="s">
        <v>203</v>
      </c>
      <c r="E68" s="25">
        <v>3000</v>
      </c>
      <c r="F68" s="18">
        <v>1</v>
      </c>
      <c r="G68" s="18" t="s">
        <v>121</v>
      </c>
      <c r="H68" s="18">
        <v>3500</v>
      </c>
      <c r="I68" s="25">
        <f>F68*H68</f>
        <v>3500</v>
      </c>
      <c r="J68" s="18" t="s">
        <v>167</v>
      </c>
      <c r="K68" s="80"/>
      <c r="L68" s="20"/>
    </row>
    <row r="69" spans="1:12" ht="13.5" customHeight="1" x14ac:dyDescent="0.15">
      <c r="A69" s="2">
        <v>2</v>
      </c>
      <c r="B69" s="14" t="s">
        <v>395</v>
      </c>
      <c r="C69" s="47"/>
      <c r="D69" s="174"/>
      <c r="E69" s="25">
        <v>0</v>
      </c>
      <c r="F69" s="18">
        <v>2</v>
      </c>
      <c r="G69" s="18" t="s">
        <v>13</v>
      </c>
      <c r="H69" s="18">
        <v>700</v>
      </c>
      <c r="I69" s="25">
        <f>F69*H69</f>
        <v>1400</v>
      </c>
      <c r="J69" s="18" t="s">
        <v>396</v>
      </c>
      <c r="K69" s="80"/>
      <c r="L69" s="20" t="s">
        <v>409</v>
      </c>
    </row>
    <row r="70" spans="1:12" ht="13.5" customHeight="1" x14ac:dyDescent="0.15">
      <c r="A70" s="2">
        <v>3</v>
      </c>
      <c r="B70" s="14" t="s">
        <v>202</v>
      </c>
      <c r="C70" s="63"/>
      <c r="D70" s="174"/>
      <c r="E70" s="25">
        <v>0</v>
      </c>
      <c r="F70" s="18">
        <v>0</v>
      </c>
      <c r="G70" s="18" t="s">
        <v>66</v>
      </c>
      <c r="H70" s="18"/>
      <c r="I70" s="25"/>
      <c r="J70" s="18"/>
      <c r="K70" s="80"/>
      <c r="L70" s="20"/>
    </row>
    <row r="71" spans="1:12" ht="13.5" customHeight="1" x14ac:dyDescent="0.15">
      <c r="A71" s="2">
        <v>4</v>
      </c>
      <c r="B71" s="16" t="s">
        <v>299</v>
      </c>
      <c r="C71" s="63"/>
      <c r="D71" s="175"/>
      <c r="E71" s="25">
        <v>0</v>
      </c>
      <c r="F71" s="18">
        <v>0</v>
      </c>
      <c r="G71" s="18" t="s">
        <v>66</v>
      </c>
      <c r="H71" s="18"/>
      <c r="I71" s="25"/>
      <c r="J71" s="18"/>
      <c r="K71" s="80"/>
      <c r="L71" s="20"/>
    </row>
    <row r="72" spans="1:12" ht="13.5" customHeight="1" x14ac:dyDescent="0.15">
      <c r="A72" s="160" t="s">
        <v>117</v>
      </c>
      <c r="B72" s="161"/>
      <c r="C72" s="162"/>
      <c r="E72" s="10">
        <f>SUM(E68:E69)</f>
        <v>3000</v>
      </c>
      <c r="F72" s="46"/>
      <c r="G72" s="46"/>
      <c r="H72" s="46"/>
      <c r="I72" s="10">
        <f>SUM(I68:I69)</f>
        <v>4900</v>
      </c>
      <c r="J72" s="46"/>
      <c r="K72" s="84"/>
      <c r="L72" s="20"/>
    </row>
    <row r="73" spans="1:12" ht="13.5" customHeight="1" x14ac:dyDescent="0.15">
      <c r="A73" s="157" t="s">
        <v>122</v>
      </c>
      <c r="B73" s="158"/>
      <c r="C73" s="158"/>
      <c r="D73" s="158"/>
      <c r="E73" s="158"/>
      <c r="F73" s="158"/>
      <c r="G73" s="158"/>
      <c r="H73" s="158"/>
      <c r="I73" s="158"/>
      <c r="J73" s="158"/>
      <c r="K73" s="158"/>
      <c r="L73" s="159"/>
    </row>
    <row r="74" spans="1:12" x14ac:dyDescent="0.15">
      <c r="A74" s="28"/>
      <c r="B74" s="17" t="s">
        <v>91</v>
      </c>
      <c r="C74" s="15" t="s">
        <v>632</v>
      </c>
      <c r="D74" s="61" t="s">
        <v>249</v>
      </c>
      <c r="E74" s="25">
        <v>2500</v>
      </c>
      <c r="F74" s="18">
        <v>2750</v>
      </c>
      <c r="G74" s="22" t="s">
        <v>589</v>
      </c>
      <c r="H74" s="25">
        <v>1</v>
      </c>
      <c r="I74" s="25">
        <f>F74*H74</f>
        <v>2750</v>
      </c>
      <c r="J74" s="58" t="s">
        <v>256</v>
      </c>
      <c r="K74" s="81">
        <v>42716</v>
      </c>
      <c r="L74" s="118" t="s">
        <v>257</v>
      </c>
    </row>
    <row r="75" spans="1:12" ht="13.5" customHeight="1" x14ac:dyDescent="0.15">
      <c r="A75" s="160" t="s">
        <v>33</v>
      </c>
      <c r="B75" s="161"/>
      <c r="C75" s="162"/>
      <c r="D75" s="2"/>
      <c r="E75" s="10">
        <f>SUM(E74:E74)</f>
        <v>2500</v>
      </c>
      <c r="F75" s="116"/>
      <c r="G75" s="11"/>
      <c r="H75" s="11"/>
      <c r="I75" s="10">
        <f>SUM(I74:I74)</f>
        <v>2750</v>
      </c>
      <c r="J75" s="11"/>
      <c r="K75" s="11"/>
      <c r="L75" s="133"/>
    </row>
    <row r="76" spans="1:12" ht="13.5" customHeight="1" x14ac:dyDescent="0.15">
      <c r="A76" s="157" t="s">
        <v>131</v>
      </c>
      <c r="B76" s="158"/>
      <c r="C76" s="158"/>
      <c r="D76" s="158"/>
      <c r="E76" s="158"/>
      <c r="F76" s="158"/>
      <c r="G76" s="158"/>
      <c r="H76" s="158"/>
      <c r="I76" s="158"/>
      <c r="J76" s="158"/>
      <c r="K76" s="158"/>
      <c r="L76" s="159"/>
    </row>
    <row r="77" spans="1:12" ht="18.75" customHeight="1" x14ac:dyDescent="0.15">
      <c r="A77" s="14">
        <v>1</v>
      </c>
      <c r="B77" s="17" t="s">
        <v>79</v>
      </c>
      <c r="C77" s="15" t="s">
        <v>380</v>
      </c>
      <c r="D77" s="173" t="s">
        <v>222</v>
      </c>
      <c r="E77" s="25">
        <v>1500</v>
      </c>
      <c r="F77" s="18">
        <v>1</v>
      </c>
      <c r="G77" s="14" t="s">
        <v>18</v>
      </c>
      <c r="H77" s="25">
        <v>1999</v>
      </c>
      <c r="I77" s="25">
        <f t="shared" ref="I77:I82" si="3">F77*H77</f>
        <v>1999</v>
      </c>
      <c r="J77" s="167" t="s">
        <v>223</v>
      </c>
      <c r="K77" s="181">
        <v>42372</v>
      </c>
      <c r="L77" s="176" t="s">
        <v>386</v>
      </c>
    </row>
    <row r="78" spans="1:12" x14ac:dyDescent="0.15">
      <c r="A78" s="14">
        <v>2</v>
      </c>
      <c r="B78" s="17" t="s">
        <v>80</v>
      </c>
      <c r="C78" s="15" t="s">
        <v>380</v>
      </c>
      <c r="D78" s="174"/>
      <c r="E78" s="25">
        <v>1500</v>
      </c>
      <c r="F78" s="18">
        <v>1</v>
      </c>
      <c r="G78" s="14" t="s">
        <v>18</v>
      </c>
      <c r="H78" s="25">
        <v>1999</v>
      </c>
      <c r="I78" s="25">
        <f t="shared" si="3"/>
        <v>1999</v>
      </c>
      <c r="J78" s="168"/>
      <c r="K78" s="182"/>
      <c r="L78" s="177"/>
    </row>
    <row r="79" spans="1:12" x14ac:dyDescent="0.15">
      <c r="A79" s="14">
        <v>3</v>
      </c>
      <c r="B79" s="17" t="s">
        <v>81</v>
      </c>
      <c r="C79" s="15" t="s">
        <v>379</v>
      </c>
      <c r="D79" s="174"/>
      <c r="E79" s="25">
        <v>3000</v>
      </c>
      <c r="F79" s="18">
        <v>5</v>
      </c>
      <c r="G79" s="14" t="s">
        <v>18</v>
      </c>
      <c r="H79" s="25">
        <v>175</v>
      </c>
      <c r="I79" s="25">
        <f t="shared" si="3"/>
        <v>875</v>
      </c>
      <c r="J79" s="168"/>
      <c r="K79" s="182"/>
      <c r="L79" s="177"/>
    </row>
    <row r="80" spans="1:12" x14ac:dyDescent="0.15">
      <c r="A80" s="14">
        <v>4</v>
      </c>
      <c r="B80" s="17" t="s">
        <v>128</v>
      </c>
      <c r="C80" s="15" t="s">
        <v>382</v>
      </c>
      <c r="D80" s="174"/>
      <c r="E80" s="25">
        <v>300</v>
      </c>
      <c r="F80" s="18">
        <v>1</v>
      </c>
      <c r="G80" s="14" t="s">
        <v>383</v>
      </c>
      <c r="H80" s="25">
        <v>208</v>
      </c>
      <c r="I80" s="25">
        <f t="shared" si="3"/>
        <v>208</v>
      </c>
      <c r="J80" s="168"/>
      <c r="K80" s="182"/>
      <c r="L80" s="178"/>
    </row>
    <row r="81" spans="1:12" ht="13.5" customHeight="1" x14ac:dyDescent="0.15">
      <c r="A81" s="14">
        <v>5</v>
      </c>
      <c r="B81" s="17" t="s">
        <v>56</v>
      </c>
      <c r="C81" s="15" t="s">
        <v>381</v>
      </c>
      <c r="D81" s="175"/>
      <c r="E81" s="25">
        <v>2000</v>
      </c>
      <c r="F81" s="18">
        <v>1</v>
      </c>
      <c r="G81" s="14" t="s">
        <v>13</v>
      </c>
      <c r="H81" s="25">
        <v>2874</v>
      </c>
      <c r="I81" s="25">
        <f t="shared" si="3"/>
        <v>2874</v>
      </c>
      <c r="J81" s="169"/>
      <c r="K81" s="183"/>
      <c r="L81" s="60"/>
    </row>
    <row r="82" spans="1:12" x14ac:dyDescent="0.15">
      <c r="A82" s="14">
        <v>6</v>
      </c>
      <c r="B82" s="17" t="s">
        <v>384</v>
      </c>
      <c r="C82" s="15" t="s">
        <v>385</v>
      </c>
      <c r="D82" s="35">
        <v>0</v>
      </c>
      <c r="E82" s="25">
        <v>0</v>
      </c>
      <c r="F82" s="18">
        <v>1</v>
      </c>
      <c r="G82" s="14" t="s">
        <v>66</v>
      </c>
      <c r="H82" s="25">
        <v>0</v>
      </c>
      <c r="I82" s="25">
        <f t="shared" si="3"/>
        <v>0</v>
      </c>
      <c r="J82" s="27">
        <v>0</v>
      </c>
      <c r="K82" s="80"/>
      <c r="L82" s="20"/>
    </row>
    <row r="83" spans="1:12" ht="13.5" customHeight="1" x14ac:dyDescent="0.15">
      <c r="A83" s="160" t="s">
        <v>32</v>
      </c>
      <c r="B83" s="161"/>
      <c r="C83" s="162"/>
      <c r="E83" s="10">
        <f>SUM(E77:E82)</f>
        <v>8300</v>
      </c>
      <c r="F83" s="116"/>
      <c r="G83" s="11"/>
      <c r="H83" s="11"/>
      <c r="I83" s="10">
        <f>SUM(I77:I82)</f>
        <v>7955</v>
      </c>
      <c r="J83" s="11"/>
      <c r="K83" s="11"/>
      <c r="L83" s="133"/>
    </row>
    <row r="84" spans="1:12" ht="13.5" customHeight="1" x14ac:dyDescent="0.15">
      <c r="A84" s="157" t="s">
        <v>136</v>
      </c>
      <c r="B84" s="158"/>
      <c r="C84" s="158"/>
      <c r="D84" s="158"/>
      <c r="E84" s="158"/>
      <c r="F84" s="158"/>
      <c r="G84" s="158"/>
      <c r="H84" s="158"/>
      <c r="I84" s="158"/>
      <c r="J84" s="158"/>
      <c r="K84" s="158"/>
      <c r="L84" s="159"/>
    </row>
    <row r="85" spans="1:12" x14ac:dyDescent="0.15">
      <c r="A85" s="14">
        <v>1</v>
      </c>
      <c r="B85" s="17" t="s">
        <v>63</v>
      </c>
      <c r="C85" s="15" t="s">
        <v>375</v>
      </c>
      <c r="D85" s="16" t="s">
        <v>332</v>
      </c>
      <c r="E85" s="25">
        <v>0</v>
      </c>
      <c r="F85" s="18">
        <v>1</v>
      </c>
      <c r="G85" s="14" t="s">
        <v>46</v>
      </c>
      <c r="H85" s="25">
        <v>249</v>
      </c>
      <c r="I85" s="25">
        <f t="shared" ref="I85:I108" si="4">F85*H85</f>
        <v>249</v>
      </c>
      <c r="J85" s="48" t="s">
        <v>332</v>
      </c>
      <c r="K85" s="109">
        <v>42476</v>
      </c>
      <c r="L85" s="101"/>
    </row>
    <row r="86" spans="1:12" x14ac:dyDescent="0.15">
      <c r="A86" s="14">
        <v>2</v>
      </c>
      <c r="B86" s="17" t="s">
        <v>444</v>
      </c>
      <c r="C86" s="15" t="s">
        <v>445</v>
      </c>
      <c r="D86" s="16" t="s">
        <v>431</v>
      </c>
      <c r="E86" s="25">
        <v>0</v>
      </c>
      <c r="F86" s="18">
        <v>1</v>
      </c>
      <c r="G86" s="14" t="s">
        <v>46</v>
      </c>
      <c r="H86" s="25">
        <v>49</v>
      </c>
      <c r="I86" s="25">
        <f t="shared" si="4"/>
        <v>49</v>
      </c>
      <c r="J86" s="107" t="s">
        <v>431</v>
      </c>
      <c r="K86" s="80">
        <v>42491</v>
      </c>
      <c r="L86" s="107"/>
    </row>
    <row r="87" spans="1:12" x14ac:dyDescent="0.15">
      <c r="A87" s="14">
        <v>3</v>
      </c>
      <c r="B87" s="17" t="s">
        <v>399</v>
      </c>
      <c r="C87" s="15" t="s">
        <v>400</v>
      </c>
      <c r="D87" s="67" t="s">
        <v>398</v>
      </c>
      <c r="E87" s="25">
        <v>0</v>
      </c>
      <c r="F87" s="18">
        <v>1</v>
      </c>
      <c r="G87" s="14" t="s">
        <v>46</v>
      </c>
      <c r="H87" s="25">
        <v>295</v>
      </c>
      <c r="I87" s="25">
        <f t="shared" si="4"/>
        <v>295</v>
      </c>
      <c r="J87" s="48" t="s">
        <v>397</v>
      </c>
      <c r="K87" s="109">
        <v>42485</v>
      </c>
      <c r="L87" s="107" t="s">
        <v>401</v>
      </c>
    </row>
    <row r="88" spans="1:12" x14ac:dyDescent="0.15">
      <c r="A88" s="14">
        <v>4</v>
      </c>
      <c r="B88" s="17" t="s">
        <v>407</v>
      </c>
      <c r="C88" s="15" t="s">
        <v>408</v>
      </c>
      <c r="D88" s="16" t="s">
        <v>406</v>
      </c>
      <c r="E88" s="25">
        <v>0</v>
      </c>
      <c r="F88" s="18">
        <v>1</v>
      </c>
      <c r="G88" s="14" t="s">
        <v>47</v>
      </c>
      <c r="H88" s="25">
        <v>320</v>
      </c>
      <c r="I88" s="25">
        <f t="shared" si="4"/>
        <v>320</v>
      </c>
      <c r="J88" s="48" t="s">
        <v>397</v>
      </c>
      <c r="K88" s="109">
        <v>42485</v>
      </c>
      <c r="L88" s="107"/>
    </row>
    <row r="89" spans="1:12" x14ac:dyDescent="0.15">
      <c r="A89" s="14">
        <v>5</v>
      </c>
      <c r="B89" s="17" t="s">
        <v>87</v>
      </c>
      <c r="C89" s="15" t="s">
        <v>335</v>
      </c>
      <c r="D89" s="16" t="s">
        <v>332</v>
      </c>
      <c r="E89" s="25">
        <v>0</v>
      </c>
      <c r="F89" s="18">
        <v>1</v>
      </c>
      <c r="G89" s="14" t="s">
        <v>46</v>
      </c>
      <c r="H89" s="25">
        <v>299</v>
      </c>
      <c r="I89" s="25">
        <f t="shared" si="4"/>
        <v>299</v>
      </c>
      <c r="J89" s="108"/>
      <c r="K89" s="109"/>
      <c r="L89" s="108"/>
    </row>
    <row r="90" spans="1:12" x14ac:dyDescent="0.15">
      <c r="A90" s="14">
        <v>6</v>
      </c>
      <c r="B90" s="17" t="s">
        <v>219</v>
      </c>
      <c r="C90" s="15" t="s">
        <v>402</v>
      </c>
      <c r="D90" s="16" t="s">
        <v>398</v>
      </c>
      <c r="E90" s="25">
        <v>0</v>
      </c>
      <c r="F90" s="18">
        <v>1</v>
      </c>
      <c r="G90" s="14" t="s">
        <v>11</v>
      </c>
      <c r="H90" s="25">
        <v>221</v>
      </c>
      <c r="I90" s="25">
        <f t="shared" si="4"/>
        <v>221</v>
      </c>
      <c r="J90" s="48" t="s">
        <v>397</v>
      </c>
      <c r="K90" s="109">
        <v>42485</v>
      </c>
      <c r="L90" s="48" t="s">
        <v>403</v>
      </c>
    </row>
    <row r="91" spans="1:12" x14ac:dyDescent="0.15">
      <c r="A91" s="14">
        <v>7</v>
      </c>
      <c r="B91" s="17" t="s">
        <v>220</v>
      </c>
      <c r="C91" s="15" t="s">
        <v>360</v>
      </c>
      <c r="D91" s="16" t="s">
        <v>332</v>
      </c>
      <c r="E91" s="25">
        <v>0</v>
      </c>
      <c r="F91" s="18">
        <v>4</v>
      </c>
      <c r="G91" s="14" t="s">
        <v>11</v>
      </c>
      <c r="H91" s="25">
        <v>199</v>
      </c>
      <c r="I91" s="25">
        <f t="shared" si="4"/>
        <v>796</v>
      </c>
      <c r="J91" s="48" t="s">
        <v>332</v>
      </c>
      <c r="K91" s="109">
        <v>42476</v>
      </c>
      <c r="L91" s="48"/>
    </row>
    <row r="92" spans="1:12" x14ac:dyDescent="0.15">
      <c r="A92" s="14">
        <v>8</v>
      </c>
      <c r="B92" s="17" t="s">
        <v>221</v>
      </c>
      <c r="C92" s="15"/>
      <c r="D92" s="16"/>
      <c r="E92" s="25">
        <v>0</v>
      </c>
      <c r="F92" s="18">
        <v>1</v>
      </c>
      <c r="G92" s="14" t="s">
        <v>11</v>
      </c>
      <c r="H92" s="25">
        <v>0</v>
      </c>
      <c r="I92" s="25">
        <f t="shared" si="4"/>
        <v>0</v>
      </c>
      <c r="J92" s="48"/>
      <c r="K92" s="109"/>
      <c r="L92" s="48"/>
    </row>
    <row r="93" spans="1:12" x14ac:dyDescent="0.15">
      <c r="A93" s="14"/>
      <c r="B93" s="17" t="s">
        <v>404</v>
      </c>
      <c r="C93" s="15" t="s">
        <v>405</v>
      </c>
      <c r="D93" s="16" t="s">
        <v>406</v>
      </c>
      <c r="E93" s="25">
        <v>0</v>
      </c>
      <c r="F93" s="18">
        <v>1</v>
      </c>
      <c r="G93" s="14" t="s">
        <v>11</v>
      </c>
      <c r="H93" s="25">
        <v>450</v>
      </c>
      <c r="I93" s="25">
        <f t="shared" si="4"/>
        <v>450</v>
      </c>
      <c r="J93" s="48" t="s">
        <v>397</v>
      </c>
      <c r="K93" s="109">
        <v>42485</v>
      </c>
      <c r="L93" s="48"/>
    </row>
    <row r="94" spans="1:12" x14ac:dyDescent="0.15">
      <c r="A94" s="14">
        <v>9</v>
      </c>
      <c r="B94" s="17" t="s">
        <v>330</v>
      </c>
      <c r="C94" s="15" t="s">
        <v>331</v>
      </c>
      <c r="D94" s="16" t="s">
        <v>332</v>
      </c>
      <c r="E94" s="25">
        <v>0</v>
      </c>
      <c r="F94" s="18">
        <v>1</v>
      </c>
      <c r="G94" s="14" t="s">
        <v>13</v>
      </c>
      <c r="H94" s="25">
        <v>14.9</v>
      </c>
      <c r="I94" s="25">
        <f t="shared" si="4"/>
        <v>14.9</v>
      </c>
      <c r="J94" s="48" t="s">
        <v>332</v>
      </c>
      <c r="K94" s="109">
        <v>42476</v>
      </c>
      <c r="L94" s="48" t="s">
        <v>334</v>
      </c>
    </row>
    <row r="95" spans="1:12" x14ac:dyDescent="0.15">
      <c r="A95" s="14">
        <v>10</v>
      </c>
      <c r="B95" s="17" t="s">
        <v>343</v>
      </c>
      <c r="C95" s="15" t="s">
        <v>344</v>
      </c>
      <c r="D95" s="16" t="s">
        <v>332</v>
      </c>
      <c r="E95" s="25">
        <v>0</v>
      </c>
      <c r="F95" s="18">
        <v>1</v>
      </c>
      <c r="G95" s="14" t="s">
        <v>333</v>
      </c>
      <c r="H95" s="25">
        <v>39.9</v>
      </c>
      <c r="I95" s="25">
        <f t="shared" si="4"/>
        <v>39.9</v>
      </c>
      <c r="J95" s="48" t="s">
        <v>332</v>
      </c>
      <c r="K95" s="109">
        <v>42476</v>
      </c>
      <c r="L95" s="48"/>
    </row>
    <row r="96" spans="1:12" x14ac:dyDescent="0.15">
      <c r="A96" s="14"/>
      <c r="B96" s="17" t="s">
        <v>346</v>
      </c>
      <c r="C96" s="15" t="s">
        <v>347</v>
      </c>
      <c r="D96" s="16" t="s">
        <v>332</v>
      </c>
      <c r="E96" s="25">
        <v>0</v>
      </c>
      <c r="F96" s="18">
        <v>1</v>
      </c>
      <c r="G96" s="14" t="s">
        <v>348</v>
      </c>
      <c r="H96" s="25">
        <v>199</v>
      </c>
      <c r="I96" s="25">
        <f t="shared" si="4"/>
        <v>199</v>
      </c>
      <c r="J96" s="48" t="s">
        <v>332</v>
      </c>
      <c r="K96" s="109">
        <v>42476</v>
      </c>
      <c r="L96" s="48"/>
    </row>
    <row r="97" spans="1:14" x14ac:dyDescent="0.15">
      <c r="A97" s="14"/>
      <c r="B97" s="17" t="s">
        <v>330</v>
      </c>
      <c r="C97" s="15" t="s">
        <v>351</v>
      </c>
      <c r="D97" s="16" t="s">
        <v>332</v>
      </c>
      <c r="E97" s="25">
        <v>0</v>
      </c>
      <c r="F97" s="18">
        <v>1</v>
      </c>
      <c r="G97" s="14" t="s">
        <v>11</v>
      </c>
      <c r="H97" s="25">
        <v>39.9</v>
      </c>
      <c r="I97" s="25">
        <f t="shared" si="4"/>
        <v>39.9</v>
      </c>
      <c r="J97" s="48" t="s">
        <v>332</v>
      </c>
      <c r="K97" s="109">
        <v>42476</v>
      </c>
      <c r="L97" s="48"/>
    </row>
    <row r="98" spans="1:14" x14ac:dyDescent="0.15">
      <c r="A98" s="14"/>
      <c r="B98" s="17" t="s">
        <v>330</v>
      </c>
      <c r="C98" s="15" t="s">
        <v>359</v>
      </c>
      <c r="D98" s="16" t="s">
        <v>332</v>
      </c>
      <c r="E98" s="25">
        <v>0</v>
      </c>
      <c r="F98" s="18">
        <v>1</v>
      </c>
      <c r="G98" s="14" t="s">
        <v>11</v>
      </c>
      <c r="H98" s="25">
        <v>79</v>
      </c>
      <c r="I98" s="25">
        <f t="shared" si="4"/>
        <v>79</v>
      </c>
      <c r="J98" s="48" t="s">
        <v>332</v>
      </c>
      <c r="K98" s="109">
        <v>42476</v>
      </c>
      <c r="L98" s="48"/>
    </row>
    <row r="99" spans="1:14" x14ac:dyDescent="0.15">
      <c r="A99" s="14"/>
      <c r="B99" s="17" t="s">
        <v>330</v>
      </c>
      <c r="C99" s="15" t="s">
        <v>361</v>
      </c>
      <c r="D99" s="16" t="s">
        <v>332</v>
      </c>
      <c r="E99" s="25">
        <v>0</v>
      </c>
      <c r="F99" s="18">
        <v>1</v>
      </c>
      <c r="G99" s="14" t="s">
        <v>13</v>
      </c>
      <c r="H99" s="25">
        <v>49</v>
      </c>
      <c r="I99" s="25">
        <f t="shared" si="4"/>
        <v>49</v>
      </c>
      <c r="J99" s="48" t="s">
        <v>332</v>
      </c>
      <c r="K99" s="109">
        <v>42476</v>
      </c>
      <c r="L99" s="48" t="s">
        <v>334</v>
      </c>
    </row>
    <row r="100" spans="1:14" x14ac:dyDescent="0.15">
      <c r="A100" s="14"/>
      <c r="B100" s="17" t="s">
        <v>433</v>
      </c>
      <c r="C100" s="15" t="s">
        <v>434</v>
      </c>
      <c r="D100" s="16" t="s">
        <v>209</v>
      </c>
      <c r="E100" s="25">
        <v>0</v>
      </c>
      <c r="F100" s="18">
        <v>2</v>
      </c>
      <c r="G100" s="14" t="s">
        <v>11</v>
      </c>
      <c r="H100" s="25">
        <v>79</v>
      </c>
      <c r="I100" s="25">
        <f t="shared" si="4"/>
        <v>158</v>
      </c>
      <c r="J100" s="48" t="s">
        <v>209</v>
      </c>
      <c r="K100" s="80">
        <v>42491</v>
      </c>
      <c r="L100" s="48"/>
    </row>
    <row r="101" spans="1:14" x14ac:dyDescent="0.15">
      <c r="A101" s="14"/>
      <c r="B101" s="17" t="s">
        <v>330</v>
      </c>
      <c r="C101" s="15" t="s">
        <v>435</v>
      </c>
      <c r="D101" s="16" t="s">
        <v>209</v>
      </c>
      <c r="E101" s="25">
        <v>0</v>
      </c>
      <c r="F101" s="18">
        <v>2</v>
      </c>
      <c r="G101" s="14" t="s">
        <v>11</v>
      </c>
      <c r="H101" s="25">
        <v>79</v>
      </c>
      <c r="I101" s="25">
        <f t="shared" si="4"/>
        <v>158</v>
      </c>
      <c r="J101" s="48" t="s">
        <v>209</v>
      </c>
      <c r="K101" s="80">
        <v>42491</v>
      </c>
      <c r="L101" s="48"/>
    </row>
    <row r="102" spans="1:14" x14ac:dyDescent="0.15">
      <c r="A102" s="14"/>
      <c r="B102" s="17" t="s">
        <v>441</v>
      </c>
      <c r="C102" s="15" t="s">
        <v>442</v>
      </c>
      <c r="D102" s="16" t="s">
        <v>209</v>
      </c>
      <c r="E102" s="25">
        <v>0</v>
      </c>
      <c r="F102" s="18">
        <v>1</v>
      </c>
      <c r="G102" s="14" t="s">
        <v>443</v>
      </c>
      <c r="H102" s="25">
        <v>4.9000000000000004</v>
      </c>
      <c r="I102" s="25">
        <f t="shared" si="4"/>
        <v>4.9000000000000004</v>
      </c>
      <c r="J102" s="48" t="s">
        <v>209</v>
      </c>
      <c r="K102" s="80">
        <v>42491</v>
      </c>
      <c r="L102" s="48"/>
    </row>
    <row r="103" spans="1:14" x14ac:dyDescent="0.15">
      <c r="A103" s="14"/>
      <c r="B103" s="17" t="s">
        <v>507</v>
      </c>
      <c r="C103" s="15" t="s">
        <v>509</v>
      </c>
      <c r="D103" s="16" t="s">
        <v>490</v>
      </c>
      <c r="E103" s="25">
        <v>0</v>
      </c>
      <c r="F103" s="18">
        <v>1</v>
      </c>
      <c r="G103" s="14" t="s">
        <v>508</v>
      </c>
      <c r="H103" s="25">
        <v>150</v>
      </c>
      <c r="I103" s="25">
        <f t="shared" si="4"/>
        <v>150</v>
      </c>
      <c r="J103" s="48" t="s">
        <v>490</v>
      </c>
      <c r="K103" s="83">
        <v>42493</v>
      </c>
      <c r="L103" s="48"/>
    </row>
    <row r="104" spans="1:14" x14ac:dyDescent="0.15">
      <c r="A104" s="14"/>
      <c r="B104" s="17" t="s">
        <v>330</v>
      </c>
      <c r="C104" s="15" t="s">
        <v>539</v>
      </c>
      <c r="D104" s="16" t="s">
        <v>332</v>
      </c>
      <c r="E104" s="25">
        <v>0</v>
      </c>
      <c r="F104" s="18">
        <v>9</v>
      </c>
      <c r="G104" s="14" t="s">
        <v>13</v>
      </c>
      <c r="H104" s="25">
        <v>29.9</v>
      </c>
      <c r="I104" s="25">
        <f t="shared" si="4"/>
        <v>269.09999999999997</v>
      </c>
      <c r="J104" s="48" t="s">
        <v>332</v>
      </c>
      <c r="K104" s="109">
        <v>42476</v>
      </c>
      <c r="L104" s="48" t="s">
        <v>345</v>
      </c>
    </row>
    <row r="105" spans="1:14" x14ac:dyDescent="0.15">
      <c r="A105" s="14"/>
      <c r="B105" s="17" t="s">
        <v>330</v>
      </c>
      <c r="C105" s="15" t="s">
        <v>537</v>
      </c>
      <c r="D105" s="16" t="s">
        <v>209</v>
      </c>
      <c r="E105" s="25">
        <v>0</v>
      </c>
      <c r="F105" s="18">
        <v>8</v>
      </c>
      <c r="G105" s="14" t="s">
        <v>522</v>
      </c>
      <c r="H105" s="25">
        <v>39.9</v>
      </c>
      <c r="I105" s="25">
        <f t="shared" si="4"/>
        <v>319.2</v>
      </c>
      <c r="J105" s="2"/>
      <c r="K105" s="109">
        <v>42512</v>
      </c>
      <c r="L105" s="48" t="s">
        <v>523</v>
      </c>
    </row>
    <row r="106" spans="1:14" x14ac:dyDescent="0.15">
      <c r="A106" s="14"/>
      <c r="B106" s="17" t="s">
        <v>524</v>
      </c>
      <c r="C106" s="15" t="s">
        <v>525</v>
      </c>
      <c r="D106" s="16" t="s">
        <v>209</v>
      </c>
      <c r="E106" s="25">
        <v>0</v>
      </c>
      <c r="F106" s="18">
        <v>3</v>
      </c>
      <c r="G106" s="14" t="s">
        <v>522</v>
      </c>
      <c r="H106" s="25">
        <v>99</v>
      </c>
      <c r="I106" s="25">
        <f t="shared" si="4"/>
        <v>297</v>
      </c>
      <c r="J106" s="48" t="s">
        <v>209</v>
      </c>
      <c r="K106" s="109">
        <v>42512</v>
      </c>
      <c r="L106" s="48"/>
    </row>
    <row r="107" spans="1:14" x14ac:dyDescent="0.15">
      <c r="A107" s="14"/>
      <c r="B107" s="17" t="s">
        <v>330</v>
      </c>
      <c r="C107" s="15" t="s">
        <v>538</v>
      </c>
      <c r="D107" s="16" t="s">
        <v>209</v>
      </c>
      <c r="E107" s="25">
        <v>0</v>
      </c>
      <c r="F107" s="18">
        <v>2</v>
      </c>
      <c r="G107" s="14" t="s">
        <v>13</v>
      </c>
      <c r="H107" s="25">
        <v>14.9</v>
      </c>
      <c r="I107" s="25">
        <f t="shared" si="4"/>
        <v>29.8</v>
      </c>
      <c r="J107" s="48" t="s">
        <v>209</v>
      </c>
      <c r="K107" s="109">
        <v>42512</v>
      </c>
      <c r="L107" s="48" t="s">
        <v>526</v>
      </c>
    </row>
    <row r="108" spans="1:14" x14ac:dyDescent="0.15">
      <c r="A108" s="14"/>
      <c r="B108" s="17" t="s">
        <v>330</v>
      </c>
      <c r="C108" s="15" t="s">
        <v>540</v>
      </c>
      <c r="D108" s="16" t="s">
        <v>209</v>
      </c>
      <c r="E108" s="25">
        <v>0</v>
      </c>
      <c r="F108" s="18">
        <v>4</v>
      </c>
      <c r="G108" s="14" t="s">
        <v>11</v>
      </c>
      <c r="H108" s="25">
        <v>39.9</v>
      </c>
      <c r="I108" s="25">
        <f t="shared" si="4"/>
        <v>159.6</v>
      </c>
      <c r="J108" s="48" t="s">
        <v>209</v>
      </c>
      <c r="K108" s="109">
        <v>42512</v>
      </c>
      <c r="L108" s="48"/>
    </row>
    <row r="109" spans="1:14" x14ac:dyDescent="0.15">
      <c r="A109" s="14"/>
      <c r="B109" s="17" t="s">
        <v>330</v>
      </c>
      <c r="C109" s="15"/>
      <c r="D109" s="16" t="s">
        <v>209</v>
      </c>
      <c r="E109" s="25">
        <v>0</v>
      </c>
      <c r="F109" s="18">
        <v>9</v>
      </c>
      <c r="G109" s="14" t="s">
        <v>13</v>
      </c>
      <c r="H109" s="25">
        <v>29.9</v>
      </c>
      <c r="I109" s="25">
        <f>F109*H109</f>
        <v>269.09999999999997</v>
      </c>
      <c r="J109" s="48" t="s">
        <v>209</v>
      </c>
      <c r="K109" s="109"/>
      <c r="L109" s="48"/>
    </row>
    <row r="110" spans="1:14" ht="13.5" customHeight="1" x14ac:dyDescent="0.15">
      <c r="A110" s="160" t="s">
        <v>7</v>
      </c>
      <c r="B110" s="161"/>
      <c r="C110" s="162"/>
      <c r="E110" s="10">
        <f>SUM(E85:E104)</f>
        <v>0</v>
      </c>
      <c r="F110" s="116"/>
      <c r="G110" s="11"/>
      <c r="H110" s="11"/>
      <c r="I110" s="10">
        <f>SUM(I85:I104)</f>
        <v>3840.7000000000003</v>
      </c>
      <c r="J110" s="11"/>
      <c r="K110" s="11"/>
      <c r="L110" s="133"/>
      <c r="M110" s="43"/>
      <c r="N110" s="41"/>
    </row>
    <row r="111" spans="1:14" ht="13.5" customHeight="1" x14ac:dyDescent="0.15">
      <c r="A111" s="157" t="s">
        <v>135</v>
      </c>
      <c r="B111" s="158"/>
      <c r="C111" s="158"/>
      <c r="D111" s="158"/>
      <c r="E111" s="158"/>
      <c r="F111" s="158"/>
      <c r="G111" s="158"/>
      <c r="H111" s="158"/>
      <c r="I111" s="158"/>
      <c r="J111" s="158"/>
      <c r="K111" s="158"/>
      <c r="L111" s="159"/>
      <c r="M111" s="43"/>
      <c r="N111" s="41"/>
    </row>
    <row r="112" spans="1:14" x14ac:dyDescent="0.15">
      <c r="A112" s="14">
        <v>1</v>
      </c>
      <c r="B112" s="17" t="s">
        <v>40</v>
      </c>
      <c r="C112" s="17"/>
      <c r="D112" s="16" t="s">
        <v>115</v>
      </c>
      <c r="E112" s="25">
        <v>1000</v>
      </c>
      <c r="F112" s="18">
        <v>1</v>
      </c>
      <c r="G112" s="16" t="s">
        <v>11</v>
      </c>
      <c r="H112" s="25">
        <v>1134</v>
      </c>
      <c r="I112" s="25">
        <f t="shared" ref="I112:I117" si="5">F112*H112</f>
        <v>1134</v>
      </c>
      <c r="J112" s="27" t="s">
        <v>325</v>
      </c>
      <c r="K112" s="80">
        <v>42455</v>
      </c>
      <c r="L112" s="21">
        <v>0</v>
      </c>
      <c r="M112" s="43"/>
      <c r="N112" s="41"/>
    </row>
    <row r="113" spans="1:15" x14ac:dyDescent="0.15">
      <c r="A113" s="14">
        <v>2</v>
      </c>
      <c r="B113" s="17" t="s">
        <v>217</v>
      </c>
      <c r="C113" s="17"/>
      <c r="D113" s="16" t="s">
        <v>303</v>
      </c>
      <c r="E113" s="25">
        <v>1000</v>
      </c>
      <c r="F113" s="18">
        <v>1</v>
      </c>
      <c r="G113" s="16" t="s">
        <v>11</v>
      </c>
      <c r="H113" s="25">
        <v>885</v>
      </c>
      <c r="I113" s="25">
        <f t="shared" si="5"/>
        <v>885</v>
      </c>
      <c r="J113" s="27" t="s">
        <v>316</v>
      </c>
      <c r="K113" s="80">
        <v>42455</v>
      </c>
      <c r="L113" s="21"/>
      <c r="M113" s="43"/>
      <c r="N113" s="41"/>
    </row>
    <row r="114" spans="1:15" x14ac:dyDescent="0.15">
      <c r="A114" s="14">
        <v>3</v>
      </c>
      <c r="B114" s="17" t="s">
        <v>302</v>
      </c>
      <c r="C114" s="17"/>
      <c r="D114" s="16" t="s">
        <v>303</v>
      </c>
      <c r="E114" s="25">
        <v>500</v>
      </c>
      <c r="F114" s="18">
        <v>1</v>
      </c>
      <c r="G114" s="16" t="s">
        <v>304</v>
      </c>
      <c r="H114" s="25">
        <v>689</v>
      </c>
      <c r="I114" s="25">
        <f t="shared" si="5"/>
        <v>689</v>
      </c>
      <c r="J114" s="27" t="s">
        <v>316</v>
      </c>
      <c r="K114" s="80">
        <v>42455</v>
      </c>
      <c r="L114" s="21"/>
      <c r="M114" s="43"/>
      <c r="N114" s="41"/>
    </row>
    <row r="115" spans="1:15" x14ac:dyDescent="0.15">
      <c r="A115" s="14">
        <v>4</v>
      </c>
      <c r="B115" s="17" t="s">
        <v>514</v>
      </c>
      <c r="C115" s="17" t="s">
        <v>516</v>
      </c>
      <c r="D115" s="16" t="s">
        <v>515</v>
      </c>
      <c r="E115" s="25">
        <v>0</v>
      </c>
      <c r="F115" s="18">
        <v>1</v>
      </c>
      <c r="G115" s="16" t="s">
        <v>11</v>
      </c>
      <c r="H115" s="25">
        <v>16.8</v>
      </c>
      <c r="I115" s="25">
        <f t="shared" si="5"/>
        <v>16.8</v>
      </c>
      <c r="J115" s="27" t="s">
        <v>316</v>
      </c>
      <c r="K115" s="80">
        <v>42474</v>
      </c>
      <c r="L115" s="21"/>
      <c r="M115" s="43"/>
      <c r="N115" s="41"/>
    </row>
    <row r="116" spans="1:15" ht="40.5" x14ac:dyDescent="0.15">
      <c r="A116" s="14">
        <v>5</v>
      </c>
      <c r="B116" s="111" t="s">
        <v>592</v>
      </c>
      <c r="C116" s="112" t="s">
        <v>593</v>
      </c>
      <c r="D116" s="16" t="s">
        <v>218</v>
      </c>
      <c r="E116" s="25">
        <v>108</v>
      </c>
      <c r="F116" s="18">
        <v>1</v>
      </c>
      <c r="G116" s="16" t="s">
        <v>594</v>
      </c>
      <c r="H116" s="25">
        <v>108</v>
      </c>
      <c r="I116" s="25">
        <f t="shared" si="5"/>
        <v>108</v>
      </c>
      <c r="J116" s="27" t="s">
        <v>595</v>
      </c>
      <c r="K116" s="80">
        <v>42517</v>
      </c>
      <c r="L116" s="21"/>
      <c r="M116" s="43"/>
      <c r="N116" s="41"/>
    </row>
    <row r="117" spans="1:15" x14ac:dyDescent="0.15">
      <c r="A117" s="14">
        <v>6</v>
      </c>
      <c r="B117" s="111" t="s">
        <v>517</v>
      </c>
      <c r="C117" s="112" t="s">
        <v>518</v>
      </c>
      <c r="D117" s="16" t="s">
        <v>515</v>
      </c>
      <c r="E117" s="25">
        <v>0</v>
      </c>
      <c r="F117" s="18">
        <v>3</v>
      </c>
      <c r="G117" s="16" t="s">
        <v>11</v>
      </c>
      <c r="H117" s="25">
        <v>6.99</v>
      </c>
      <c r="I117" s="25">
        <f t="shared" si="5"/>
        <v>20.97</v>
      </c>
      <c r="J117" s="27" t="s">
        <v>316</v>
      </c>
      <c r="K117" s="80">
        <v>42474</v>
      </c>
      <c r="L117" s="21"/>
      <c r="M117" s="43"/>
      <c r="N117" s="41"/>
    </row>
    <row r="118" spans="1:15" ht="13.5" customHeight="1" x14ac:dyDescent="0.15">
      <c r="A118" s="160" t="s">
        <v>31</v>
      </c>
      <c r="B118" s="161"/>
      <c r="C118" s="162"/>
      <c r="E118" s="10">
        <f>SUM(E112:E114)</f>
        <v>2500</v>
      </c>
      <c r="F118" s="116"/>
      <c r="G118" s="11"/>
      <c r="H118" s="11"/>
      <c r="I118" s="10">
        <f>SUM(I112:I114)</f>
        <v>2708</v>
      </c>
      <c r="J118" s="11"/>
      <c r="K118" s="11"/>
      <c r="L118" s="133"/>
      <c r="M118" s="43"/>
      <c r="N118" s="41"/>
    </row>
    <row r="119" spans="1:15" ht="13.5" customHeight="1" x14ac:dyDescent="0.15">
      <c r="A119" s="157" t="s">
        <v>204</v>
      </c>
      <c r="B119" s="158"/>
      <c r="C119" s="158"/>
      <c r="D119" s="158"/>
      <c r="E119" s="158"/>
      <c r="F119" s="158"/>
      <c r="G119" s="158"/>
      <c r="H119" s="158"/>
      <c r="I119" s="158"/>
      <c r="J119" s="158"/>
      <c r="K119" s="158"/>
      <c r="L119" s="159"/>
      <c r="M119" s="43"/>
      <c r="N119" s="41"/>
    </row>
    <row r="120" spans="1:15" ht="13.5" customHeight="1" x14ac:dyDescent="0.15">
      <c r="A120" s="14">
        <v>1</v>
      </c>
      <c r="B120" s="17" t="s">
        <v>48</v>
      </c>
      <c r="C120" s="15" t="s">
        <v>207</v>
      </c>
      <c r="D120" s="173" t="s">
        <v>218</v>
      </c>
      <c r="E120" s="25">
        <v>1000</v>
      </c>
      <c r="F120" s="18">
        <v>1</v>
      </c>
      <c r="G120" s="14" t="s">
        <v>13</v>
      </c>
      <c r="H120" s="25">
        <v>1564</v>
      </c>
      <c r="I120" s="25">
        <f t="shared" ref="I120:I126" si="6">F120*H120</f>
        <v>1564</v>
      </c>
      <c r="J120" s="167" t="s">
        <v>317</v>
      </c>
      <c r="K120" s="181">
        <v>42456</v>
      </c>
      <c r="L120" s="77"/>
      <c r="M120" s="93" t="s">
        <v>205</v>
      </c>
      <c r="N120" s="45"/>
    </row>
    <row r="121" spans="1:15" ht="31.5" customHeight="1" x14ac:dyDescent="0.15">
      <c r="A121" s="14">
        <v>2</v>
      </c>
      <c r="B121" s="17" t="s">
        <v>327</v>
      </c>
      <c r="C121" s="15" t="s">
        <v>207</v>
      </c>
      <c r="D121" s="175"/>
      <c r="E121" s="25">
        <v>600</v>
      </c>
      <c r="F121" s="18">
        <v>1</v>
      </c>
      <c r="G121" s="14" t="s">
        <v>13</v>
      </c>
      <c r="H121" s="25">
        <v>0</v>
      </c>
      <c r="I121" s="25">
        <f t="shared" si="6"/>
        <v>0</v>
      </c>
      <c r="J121" s="169"/>
      <c r="K121" s="183"/>
      <c r="L121" s="78"/>
      <c r="M121" s="93" t="s">
        <v>206</v>
      </c>
      <c r="N121" s="45"/>
    </row>
    <row r="122" spans="1:15" ht="31.5" customHeight="1" x14ac:dyDescent="0.15">
      <c r="A122" s="14">
        <v>3</v>
      </c>
      <c r="B122" s="17" t="s">
        <v>208</v>
      </c>
      <c r="C122" s="15" t="s">
        <v>547</v>
      </c>
      <c r="D122" s="35" t="s">
        <v>209</v>
      </c>
      <c r="E122" s="25">
        <v>600</v>
      </c>
      <c r="F122" s="18">
        <v>3</v>
      </c>
      <c r="G122" s="14" t="s">
        <v>11</v>
      </c>
      <c r="H122" s="25">
        <v>249</v>
      </c>
      <c r="I122" s="25">
        <f t="shared" si="6"/>
        <v>747</v>
      </c>
      <c r="J122" s="59" t="s">
        <v>209</v>
      </c>
      <c r="K122" s="109">
        <v>42512</v>
      </c>
      <c r="L122" s="78"/>
      <c r="M122" s="93"/>
      <c r="N122" s="45"/>
    </row>
    <row r="123" spans="1:15" ht="31.5" customHeight="1" x14ac:dyDescent="0.15">
      <c r="A123" s="14">
        <v>4</v>
      </c>
      <c r="B123" s="17" t="s">
        <v>208</v>
      </c>
      <c r="C123" s="15" t="s">
        <v>548</v>
      </c>
      <c r="D123" s="35" t="s">
        <v>209</v>
      </c>
      <c r="E123" s="25">
        <v>0</v>
      </c>
      <c r="F123" s="18">
        <v>1</v>
      </c>
      <c r="G123" s="14" t="s">
        <v>11</v>
      </c>
      <c r="H123" s="25">
        <v>29</v>
      </c>
      <c r="I123" s="25">
        <f t="shared" si="6"/>
        <v>29</v>
      </c>
      <c r="J123" s="59" t="s">
        <v>209</v>
      </c>
      <c r="K123" s="109">
        <v>42512</v>
      </c>
      <c r="L123" s="78"/>
      <c r="M123" s="93"/>
      <c r="N123" s="45"/>
    </row>
    <row r="124" spans="1:15" ht="31.5" customHeight="1" x14ac:dyDescent="0.15">
      <c r="A124" s="14">
        <v>5</v>
      </c>
      <c r="B124" s="17" t="s">
        <v>541</v>
      </c>
      <c r="C124" s="15" t="s">
        <v>542</v>
      </c>
      <c r="D124" s="35" t="s">
        <v>209</v>
      </c>
      <c r="E124" s="25">
        <v>0</v>
      </c>
      <c r="F124" s="18">
        <v>1</v>
      </c>
      <c r="G124" s="14" t="s">
        <v>489</v>
      </c>
      <c r="H124" s="25">
        <v>199</v>
      </c>
      <c r="I124" s="25">
        <f t="shared" si="6"/>
        <v>199</v>
      </c>
      <c r="J124" s="59" t="s">
        <v>209</v>
      </c>
      <c r="K124" s="109">
        <v>42512</v>
      </c>
      <c r="L124" s="78"/>
      <c r="M124" s="93"/>
      <c r="N124" s="45"/>
    </row>
    <row r="125" spans="1:15" ht="31.5" customHeight="1" x14ac:dyDescent="0.15">
      <c r="A125" s="14"/>
      <c r="B125" s="17" t="s">
        <v>553</v>
      </c>
      <c r="C125" s="17" t="s">
        <v>553</v>
      </c>
      <c r="D125" s="35" t="s">
        <v>209</v>
      </c>
      <c r="E125" s="25">
        <v>0</v>
      </c>
      <c r="F125" s="18">
        <v>4</v>
      </c>
      <c r="G125" s="14" t="s">
        <v>522</v>
      </c>
      <c r="H125" s="25">
        <v>15</v>
      </c>
      <c r="I125" s="25">
        <f t="shared" si="6"/>
        <v>60</v>
      </c>
      <c r="J125" s="59" t="s">
        <v>209</v>
      </c>
      <c r="K125" s="109">
        <v>42512</v>
      </c>
      <c r="L125" s="78"/>
      <c r="M125" s="93"/>
      <c r="N125" s="45"/>
    </row>
    <row r="126" spans="1:15" ht="12" customHeight="1" x14ac:dyDescent="0.15">
      <c r="A126" s="16"/>
      <c r="B126" s="17" t="s">
        <v>499</v>
      </c>
      <c r="C126" s="15" t="s">
        <v>500</v>
      </c>
      <c r="D126" s="15" t="s">
        <v>490</v>
      </c>
      <c r="E126" s="25">
        <v>0</v>
      </c>
      <c r="F126" s="16">
        <v>1</v>
      </c>
      <c r="G126" s="16" t="s">
        <v>13</v>
      </c>
      <c r="H126" s="25">
        <v>113</v>
      </c>
      <c r="I126" s="25">
        <f t="shared" si="6"/>
        <v>113</v>
      </c>
      <c r="J126" s="16" t="s">
        <v>210</v>
      </c>
      <c r="K126" s="80">
        <v>42501</v>
      </c>
      <c r="L126" s="16"/>
      <c r="M126" s="40"/>
      <c r="N126" s="40"/>
      <c r="O126" s="39"/>
    </row>
    <row r="127" spans="1:15" ht="13.5" customHeight="1" x14ac:dyDescent="0.15">
      <c r="A127" s="160" t="s">
        <v>6</v>
      </c>
      <c r="B127" s="161"/>
      <c r="C127" s="162"/>
      <c r="E127" s="10">
        <f>SUM(E120:E126)</f>
        <v>2200</v>
      </c>
      <c r="F127" s="116"/>
      <c r="G127" s="11"/>
      <c r="H127" s="11"/>
      <c r="I127" s="10">
        <f>SUM(I120:I126)</f>
        <v>2712</v>
      </c>
      <c r="J127" s="11"/>
      <c r="K127" s="11"/>
      <c r="L127" s="133"/>
      <c r="M127" s="44"/>
      <c r="N127" s="45"/>
    </row>
    <row r="128" spans="1:15" ht="13.5" customHeight="1" x14ac:dyDescent="0.15">
      <c r="A128" s="157" t="s">
        <v>126</v>
      </c>
      <c r="B128" s="158"/>
      <c r="C128" s="158"/>
      <c r="D128" s="158"/>
      <c r="E128" s="158"/>
      <c r="F128" s="158"/>
      <c r="G128" s="158"/>
      <c r="H128" s="158"/>
      <c r="I128" s="158"/>
      <c r="J128" s="158"/>
      <c r="K128" s="158"/>
      <c r="L128" s="159"/>
      <c r="M128" s="44"/>
      <c r="N128" s="45"/>
    </row>
    <row r="129" spans="1:14" x14ac:dyDescent="0.15">
      <c r="A129" s="14">
        <v>1</v>
      </c>
      <c r="B129" s="17" t="s">
        <v>63</v>
      </c>
      <c r="C129" s="15"/>
      <c r="D129" s="173" t="s">
        <v>62</v>
      </c>
      <c r="E129" s="25">
        <v>0</v>
      </c>
      <c r="F129" s="18">
        <v>0</v>
      </c>
      <c r="G129" s="14" t="s">
        <v>28</v>
      </c>
      <c r="H129" s="25">
        <v>0</v>
      </c>
      <c r="I129" s="25">
        <f t="shared" ref="I129:I136" si="7">F129*H129</f>
        <v>0</v>
      </c>
      <c r="J129" s="167"/>
      <c r="K129" s="81"/>
      <c r="L129" s="20"/>
      <c r="M129" s="43"/>
      <c r="N129" s="41"/>
    </row>
    <row r="130" spans="1:14" x14ac:dyDescent="0.15">
      <c r="A130" s="14">
        <v>2</v>
      </c>
      <c r="B130" s="17" t="s">
        <v>41</v>
      </c>
      <c r="C130" s="15"/>
      <c r="D130" s="174"/>
      <c r="E130" s="25">
        <v>0</v>
      </c>
      <c r="F130" s="18">
        <v>0</v>
      </c>
      <c r="G130" s="14" t="s">
        <v>28</v>
      </c>
      <c r="H130" s="25">
        <v>0</v>
      </c>
      <c r="I130" s="25">
        <f t="shared" si="7"/>
        <v>0</v>
      </c>
      <c r="J130" s="168"/>
      <c r="K130" s="82"/>
      <c r="L130" s="20"/>
      <c r="M130" s="43"/>
      <c r="N130" s="41"/>
    </row>
    <row r="131" spans="1:14" x14ac:dyDescent="0.15">
      <c r="A131" s="14">
        <v>3</v>
      </c>
      <c r="B131" s="17" t="s">
        <v>17</v>
      </c>
      <c r="C131" s="15"/>
      <c r="D131" s="174"/>
      <c r="E131" s="25">
        <v>0</v>
      </c>
      <c r="F131" s="18">
        <v>0</v>
      </c>
      <c r="G131" s="14" t="s">
        <v>28</v>
      </c>
      <c r="H131" s="25">
        <v>0</v>
      </c>
      <c r="I131" s="25">
        <f t="shared" si="7"/>
        <v>0</v>
      </c>
      <c r="J131" s="168"/>
      <c r="K131" s="82"/>
      <c r="L131" s="20"/>
      <c r="M131" s="43"/>
      <c r="N131" s="41"/>
    </row>
    <row r="132" spans="1:14" x14ac:dyDescent="0.15">
      <c r="A132" s="14">
        <v>4</v>
      </c>
      <c r="B132" s="17" t="s">
        <v>59</v>
      </c>
      <c r="C132" s="15" t="s">
        <v>49</v>
      </c>
      <c r="D132" s="174"/>
      <c r="E132" s="25">
        <v>0</v>
      </c>
      <c r="F132" s="18">
        <v>0</v>
      </c>
      <c r="G132" s="14" t="s">
        <v>28</v>
      </c>
      <c r="H132" s="25">
        <v>0</v>
      </c>
      <c r="I132" s="25">
        <f t="shared" si="7"/>
        <v>0</v>
      </c>
      <c r="J132" s="168"/>
      <c r="K132" s="82"/>
      <c r="L132" s="20"/>
    </row>
    <row r="133" spans="1:14" x14ac:dyDescent="0.15">
      <c r="A133" s="14">
        <v>5</v>
      </c>
      <c r="B133" s="17" t="s">
        <v>56</v>
      </c>
      <c r="C133" s="15" t="s">
        <v>49</v>
      </c>
      <c r="D133" s="174"/>
      <c r="E133" s="25">
        <v>0</v>
      </c>
      <c r="F133" s="18">
        <v>0</v>
      </c>
      <c r="G133" s="14" t="s">
        <v>28</v>
      </c>
      <c r="H133" s="25">
        <v>0</v>
      </c>
      <c r="I133" s="25">
        <f t="shared" si="7"/>
        <v>0</v>
      </c>
      <c r="J133" s="168"/>
      <c r="K133" s="82"/>
      <c r="L133" s="20"/>
    </row>
    <row r="134" spans="1:14" x14ac:dyDescent="0.15">
      <c r="A134" s="14">
        <v>6</v>
      </c>
      <c r="B134" s="17" t="s">
        <v>64</v>
      </c>
      <c r="C134" s="15"/>
      <c r="D134" s="174"/>
      <c r="E134" s="25">
        <v>0</v>
      </c>
      <c r="F134" s="18">
        <v>0</v>
      </c>
      <c r="G134" s="14" t="s">
        <v>65</v>
      </c>
      <c r="H134" s="25">
        <v>0</v>
      </c>
      <c r="I134" s="25">
        <f t="shared" si="7"/>
        <v>0</v>
      </c>
      <c r="J134" s="168"/>
      <c r="K134" s="82"/>
      <c r="L134" s="20"/>
    </row>
    <row r="135" spans="1:14" x14ac:dyDescent="0.15">
      <c r="A135" s="14">
        <v>7</v>
      </c>
      <c r="B135" s="17" t="s">
        <v>30</v>
      </c>
      <c r="C135" s="15"/>
      <c r="D135" s="174"/>
      <c r="E135" s="25">
        <v>0</v>
      </c>
      <c r="F135" s="18">
        <v>0</v>
      </c>
      <c r="G135" s="14" t="s">
        <v>29</v>
      </c>
      <c r="H135" s="25">
        <v>0</v>
      </c>
      <c r="I135" s="25">
        <f t="shared" si="7"/>
        <v>0</v>
      </c>
      <c r="J135" s="168"/>
      <c r="K135" s="82"/>
      <c r="L135" s="20"/>
    </row>
    <row r="136" spans="1:14" x14ac:dyDescent="0.15">
      <c r="A136" s="14">
        <v>8</v>
      </c>
      <c r="B136" s="17" t="s">
        <v>125</v>
      </c>
      <c r="C136" s="15"/>
      <c r="D136" s="175"/>
      <c r="E136" s="25">
        <v>0</v>
      </c>
      <c r="F136" s="18">
        <v>0</v>
      </c>
      <c r="G136" s="14" t="s">
        <v>65</v>
      </c>
      <c r="H136" s="25">
        <v>0</v>
      </c>
      <c r="I136" s="25">
        <f t="shared" si="7"/>
        <v>0</v>
      </c>
      <c r="J136" s="169"/>
      <c r="K136" s="83"/>
      <c r="L136" s="20"/>
    </row>
    <row r="137" spans="1:14" ht="13.5" customHeight="1" x14ac:dyDescent="0.15">
      <c r="A137" s="160" t="s">
        <v>38</v>
      </c>
      <c r="B137" s="161"/>
      <c r="C137" s="162"/>
      <c r="E137" s="10">
        <f>SUM(E129:E136)</f>
        <v>0</v>
      </c>
      <c r="F137" s="116"/>
      <c r="G137" s="11"/>
      <c r="H137" s="11"/>
      <c r="I137" s="10">
        <f>SUM(I129:I136)</f>
        <v>0</v>
      </c>
      <c r="J137" s="11"/>
      <c r="K137" s="11"/>
      <c r="L137" s="133"/>
    </row>
    <row r="138" spans="1:14" ht="13.5" customHeight="1" x14ac:dyDescent="0.15">
      <c r="A138" s="170" t="s">
        <v>119</v>
      </c>
      <c r="B138" s="171"/>
      <c r="C138" s="171"/>
      <c r="D138" s="171"/>
      <c r="E138" s="171"/>
      <c r="F138" s="171"/>
      <c r="G138" s="171"/>
      <c r="H138" s="171"/>
      <c r="I138" s="171"/>
      <c r="J138" s="171"/>
      <c r="K138" s="171"/>
      <c r="L138" s="172"/>
    </row>
    <row r="139" spans="1:14" ht="27" x14ac:dyDescent="0.15">
      <c r="A139" s="163" t="s">
        <v>61</v>
      </c>
      <c r="B139" s="8" t="s">
        <v>276</v>
      </c>
      <c r="C139" s="7" t="s">
        <v>419</v>
      </c>
      <c r="D139" s="8" t="s">
        <v>420</v>
      </c>
      <c r="E139" s="25">
        <v>5500</v>
      </c>
      <c r="F139" s="9">
        <v>1</v>
      </c>
      <c r="G139" s="16" t="s">
        <v>13</v>
      </c>
      <c r="H139" s="25">
        <v>3355</v>
      </c>
      <c r="I139" s="25">
        <f t="shared" ref="I139:I169" si="8">F139*H139</f>
        <v>3355</v>
      </c>
      <c r="J139" s="27" t="s">
        <v>397</v>
      </c>
      <c r="K139" s="85">
        <v>42485</v>
      </c>
      <c r="L139" s="20" t="s">
        <v>421</v>
      </c>
    </row>
    <row r="140" spans="1:14" ht="27" x14ac:dyDescent="0.15">
      <c r="A140" s="163"/>
      <c r="B140" s="8" t="s">
        <v>416</v>
      </c>
      <c r="C140" s="7" t="s">
        <v>417</v>
      </c>
      <c r="D140" s="16" t="s">
        <v>410</v>
      </c>
      <c r="E140" s="25">
        <v>0</v>
      </c>
      <c r="F140" s="9">
        <v>1</v>
      </c>
      <c r="G140" s="16" t="s">
        <v>129</v>
      </c>
      <c r="H140" s="25">
        <v>1520</v>
      </c>
      <c r="I140" s="25">
        <f t="shared" si="8"/>
        <v>1520</v>
      </c>
      <c r="J140" s="27" t="s">
        <v>397</v>
      </c>
      <c r="K140" s="85"/>
      <c r="L140" s="20" t="s">
        <v>418</v>
      </c>
    </row>
    <row r="141" spans="1:14" x14ac:dyDescent="0.15">
      <c r="A141" s="163"/>
      <c r="B141" s="8" t="s">
        <v>67</v>
      </c>
      <c r="C141" s="7" t="s">
        <v>452</v>
      </c>
      <c r="D141" s="16" t="s">
        <v>209</v>
      </c>
      <c r="E141" s="25">
        <v>0</v>
      </c>
      <c r="F141" s="9">
        <v>1</v>
      </c>
      <c r="G141" s="16" t="s">
        <v>129</v>
      </c>
      <c r="H141" s="25">
        <v>1499</v>
      </c>
      <c r="I141" s="25">
        <f t="shared" si="8"/>
        <v>1499</v>
      </c>
      <c r="J141" s="16" t="s">
        <v>209</v>
      </c>
      <c r="K141" s="80">
        <v>42491</v>
      </c>
      <c r="L141" s="98"/>
    </row>
    <row r="142" spans="1:14" x14ac:dyDescent="0.15">
      <c r="A142" s="163"/>
      <c r="B142" s="8" t="s">
        <v>283</v>
      </c>
      <c r="C142" s="7"/>
      <c r="D142" s="64" t="s">
        <v>277</v>
      </c>
      <c r="E142" s="25">
        <v>2000</v>
      </c>
      <c r="F142" s="9">
        <v>1</v>
      </c>
      <c r="G142" s="16" t="s">
        <v>129</v>
      </c>
      <c r="H142" s="25">
        <v>3619</v>
      </c>
      <c r="I142" s="25">
        <f t="shared" si="8"/>
        <v>3619</v>
      </c>
      <c r="J142" s="58" t="s">
        <v>326</v>
      </c>
      <c r="K142" s="82">
        <v>42469</v>
      </c>
      <c r="L142" s="99"/>
    </row>
    <row r="143" spans="1:14" x14ac:dyDescent="0.15">
      <c r="A143" s="163"/>
      <c r="B143" s="8" t="s">
        <v>328</v>
      </c>
      <c r="C143" s="7"/>
      <c r="D143" s="64" t="s">
        <v>277</v>
      </c>
      <c r="E143" s="25">
        <v>0</v>
      </c>
      <c r="F143" s="9">
        <v>1</v>
      </c>
      <c r="G143" s="16" t="s">
        <v>129</v>
      </c>
      <c r="H143" s="25">
        <v>2391</v>
      </c>
      <c r="I143" s="25">
        <f t="shared" si="8"/>
        <v>2391</v>
      </c>
      <c r="J143" s="58" t="s">
        <v>326</v>
      </c>
      <c r="K143" s="82">
        <v>42469</v>
      </c>
      <c r="L143" s="99"/>
    </row>
    <row r="144" spans="1:14" x14ac:dyDescent="0.15">
      <c r="A144" s="156"/>
      <c r="B144" s="8" t="s">
        <v>278</v>
      </c>
      <c r="C144" s="7"/>
      <c r="D144" s="64" t="s">
        <v>277</v>
      </c>
      <c r="E144" s="25">
        <v>500</v>
      </c>
      <c r="F144" s="9">
        <v>1</v>
      </c>
      <c r="G144" s="16" t="s">
        <v>129</v>
      </c>
      <c r="H144" s="25">
        <v>1201</v>
      </c>
      <c r="I144" s="25">
        <f t="shared" si="8"/>
        <v>1201</v>
      </c>
      <c r="J144" s="58" t="s">
        <v>326</v>
      </c>
      <c r="K144" s="82">
        <v>42469</v>
      </c>
      <c r="L144" s="99"/>
    </row>
    <row r="145" spans="1:13" ht="12" customHeight="1" x14ac:dyDescent="0.15">
      <c r="A145" s="155" t="s">
        <v>41</v>
      </c>
      <c r="B145" s="16" t="s">
        <v>279</v>
      </c>
      <c r="C145" s="15"/>
      <c r="D145" s="64" t="s">
        <v>224</v>
      </c>
      <c r="E145" s="25">
        <v>3000</v>
      </c>
      <c r="F145" s="9">
        <v>1</v>
      </c>
      <c r="G145" s="16" t="s">
        <v>129</v>
      </c>
      <c r="H145" s="25">
        <v>4539</v>
      </c>
      <c r="I145" s="25">
        <f t="shared" si="8"/>
        <v>4539</v>
      </c>
      <c r="J145" s="58" t="s">
        <v>326</v>
      </c>
      <c r="K145" s="82">
        <v>42469</v>
      </c>
      <c r="L145" s="99"/>
    </row>
    <row r="146" spans="1:13" ht="12" customHeight="1" x14ac:dyDescent="0.15">
      <c r="A146" s="163"/>
      <c r="B146" s="16" t="s">
        <v>280</v>
      </c>
      <c r="C146" s="15"/>
      <c r="D146" s="64" t="s">
        <v>277</v>
      </c>
      <c r="E146" s="25">
        <v>1000</v>
      </c>
      <c r="F146" s="9">
        <v>1</v>
      </c>
      <c r="G146" s="16" t="s">
        <v>129</v>
      </c>
      <c r="H146" s="25">
        <v>2464</v>
      </c>
      <c r="I146" s="25">
        <f t="shared" si="8"/>
        <v>2464</v>
      </c>
      <c r="J146" s="58" t="s">
        <v>326</v>
      </c>
      <c r="K146" s="82">
        <v>42469</v>
      </c>
      <c r="L146" s="99"/>
    </row>
    <row r="147" spans="1:13" ht="12" customHeight="1" x14ac:dyDescent="0.15">
      <c r="A147" s="163"/>
      <c r="B147" s="16" t="s">
        <v>448</v>
      </c>
      <c r="C147" s="15" t="s">
        <v>458</v>
      </c>
      <c r="D147" s="64" t="s">
        <v>209</v>
      </c>
      <c r="E147" s="25">
        <v>0</v>
      </c>
      <c r="F147" s="9">
        <v>1</v>
      </c>
      <c r="G147" s="16" t="s">
        <v>129</v>
      </c>
      <c r="H147" s="25">
        <v>1999</v>
      </c>
      <c r="I147" s="25">
        <f t="shared" si="8"/>
        <v>1999</v>
      </c>
      <c r="J147" s="16" t="s">
        <v>209</v>
      </c>
      <c r="K147" s="80">
        <v>42492</v>
      </c>
      <c r="L147" s="99"/>
    </row>
    <row r="148" spans="1:13" ht="12" customHeight="1" x14ac:dyDescent="0.15">
      <c r="A148" s="163"/>
      <c r="B148" s="16" t="s">
        <v>387</v>
      </c>
      <c r="C148" s="4"/>
      <c r="D148" s="64" t="s">
        <v>388</v>
      </c>
      <c r="E148" s="25">
        <v>2000</v>
      </c>
      <c r="F148" s="9">
        <v>1</v>
      </c>
      <c r="G148" s="16" t="s">
        <v>389</v>
      </c>
      <c r="H148" s="25">
        <v>3278</v>
      </c>
      <c r="I148" s="25">
        <f t="shared" si="8"/>
        <v>3278</v>
      </c>
      <c r="J148" s="24" t="s">
        <v>390</v>
      </c>
      <c r="K148" s="82"/>
      <c r="L148" s="99" t="s">
        <v>391</v>
      </c>
    </row>
    <row r="149" spans="1:13" ht="12" customHeight="1" x14ac:dyDescent="0.15">
      <c r="A149" s="163"/>
      <c r="B149" s="16" t="s">
        <v>123</v>
      </c>
      <c r="C149" s="15"/>
      <c r="D149" s="64" t="s">
        <v>277</v>
      </c>
      <c r="E149" s="25">
        <v>6000</v>
      </c>
      <c r="F149" s="9">
        <v>1</v>
      </c>
      <c r="G149" s="16" t="s">
        <v>129</v>
      </c>
      <c r="H149" s="25">
        <v>10714</v>
      </c>
      <c r="I149" s="25">
        <f t="shared" si="8"/>
        <v>10714</v>
      </c>
      <c r="J149" s="58" t="s">
        <v>326</v>
      </c>
      <c r="K149" s="82">
        <v>42469</v>
      </c>
      <c r="L149" s="99"/>
    </row>
    <row r="150" spans="1:13" ht="12" customHeight="1" x14ac:dyDescent="0.15">
      <c r="A150" s="155" t="s">
        <v>17</v>
      </c>
      <c r="B150" s="16" t="s">
        <v>281</v>
      </c>
      <c r="C150" s="15"/>
      <c r="D150" s="64" t="s">
        <v>372</v>
      </c>
      <c r="E150" s="25">
        <v>2500</v>
      </c>
      <c r="F150" s="9">
        <v>1</v>
      </c>
      <c r="G150" s="16" t="s">
        <v>129</v>
      </c>
      <c r="H150" s="25">
        <v>1900</v>
      </c>
      <c r="I150" s="25">
        <f t="shared" si="8"/>
        <v>1900</v>
      </c>
      <c r="J150" s="96" t="s">
        <v>373</v>
      </c>
      <c r="K150" s="80">
        <v>42476</v>
      </c>
      <c r="L150" s="99"/>
    </row>
    <row r="151" spans="1:13" ht="12" customHeight="1" x14ac:dyDescent="0.15">
      <c r="A151" s="163"/>
      <c r="B151" s="16" t="s">
        <v>464</v>
      </c>
      <c r="C151" s="15" t="s">
        <v>465</v>
      </c>
      <c r="D151" s="16" t="s">
        <v>209</v>
      </c>
      <c r="E151" s="25">
        <v>0</v>
      </c>
      <c r="F151" s="9">
        <v>1</v>
      </c>
      <c r="G151" s="16" t="s">
        <v>129</v>
      </c>
      <c r="H151" s="25">
        <v>299</v>
      </c>
      <c r="I151" s="25">
        <f t="shared" si="8"/>
        <v>299</v>
      </c>
      <c r="J151" s="16" t="s">
        <v>209</v>
      </c>
      <c r="K151" s="80">
        <v>42492</v>
      </c>
      <c r="L151" s="100"/>
    </row>
    <row r="152" spans="1:13" ht="14.25" x14ac:dyDescent="0.15">
      <c r="A152" s="163"/>
      <c r="B152" s="16" t="s">
        <v>288</v>
      </c>
      <c r="C152" s="50"/>
      <c r="D152" s="64" t="s">
        <v>277</v>
      </c>
      <c r="E152" s="25">
        <v>2000</v>
      </c>
      <c r="F152" s="51">
        <v>1</v>
      </c>
      <c r="G152" s="16" t="s">
        <v>138</v>
      </c>
      <c r="H152" s="25">
        <v>3318</v>
      </c>
      <c r="I152" s="25">
        <f>F152*H152</f>
        <v>3318</v>
      </c>
      <c r="J152" s="77"/>
      <c r="K152" s="81"/>
      <c r="L152" s="101"/>
      <c r="M152" s="93" t="s">
        <v>291</v>
      </c>
    </row>
    <row r="153" spans="1:13" ht="12" customHeight="1" x14ac:dyDescent="0.15">
      <c r="A153" s="163"/>
      <c r="B153" s="16" t="s">
        <v>370</v>
      </c>
      <c r="C153" s="50" t="s">
        <v>371</v>
      </c>
      <c r="D153" s="64" t="s">
        <v>209</v>
      </c>
      <c r="E153" s="25">
        <v>0</v>
      </c>
      <c r="F153" s="51">
        <v>1</v>
      </c>
      <c r="G153" s="16" t="s">
        <v>374</v>
      </c>
      <c r="H153" s="25">
        <v>999</v>
      </c>
      <c r="I153" s="25">
        <f>F153*H153</f>
        <v>999</v>
      </c>
      <c r="J153" s="16" t="s">
        <v>332</v>
      </c>
      <c r="K153" s="80">
        <v>42476</v>
      </c>
      <c r="L153" s="107"/>
      <c r="M153" s="93"/>
    </row>
    <row r="154" spans="1:13" ht="12" customHeight="1" x14ac:dyDescent="0.15">
      <c r="A154" s="163"/>
      <c r="B154" s="16" t="s">
        <v>287</v>
      </c>
      <c r="C154" s="15"/>
      <c r="D154" s="65" t="s">
        <v>282</v>
      </c>
      <c r="E154" s="25">
        <v>2000</v>
      </c>
      <c r="F154" s="9">
        <v>1</v>
      </c>
      <c r="G154" s="16" t="s">
        <v>11</v>
      </c>
      <c r="H154" s="25">
        <v>2758</v>
      </c>
      <c r="I154" s="25">
        <f t="shared" si="8"/>
        <v>2758</v>
      </c>
      <c r="J154" s="78"/>
      <c r="K154" s="83"/>
      <c r="L154" s="66"/>
    </row>
    <row r="155" spans="1:13" s="4" customFormat="1" x14ac:dyDescent="0.15">
      <c r="A155" s="163"/>
      <c r="B155" s="16" t="s">
        <v>60</v>
      </c>
      <c r="C155" s="15"/>
      <c r="D155" s="16"/>
      <c r="E155" s="25">
        <v>300</v>
      </c>
      <c r="F155" s="9">
        <v>1</v>
      </c>
      <c r="G155" s="16" t="s">
        <v>129</v>
      </c>
      <c r="H155" s="25">
        <v>0</v>
      </c>
      <c r="I155" s="25">
        <f t="shared" si="8"/>
        <v>0</v>
      </c>
      <c r="J155" s="27"/>
      <c r="K155" s="80"/>
      <c r="L155" s="20"/>
    </row>
    <row r="156" spans="1:13" s="4" customFormat="1" x14ac:dyDescent="0.15">
      <c r="A156" s="163"/>
      <c r="B156" s="16" t="s">
        <v>124</v>
      </c>
      <c r="C156" s="15"/>
      <c r="D156" s="16" t="s">
        <v>388</v>
      </c>
      <c r="E156" s="25">
        <v>5000</v>
      </c>
      <c r="F156" s="9">
        <v>1</v>
      </c>
      <c r="G156" s="16" t="s">
        <v>129</v>
      </c>
      <c r="H156" s="25">
        <v>6486</v>
      </c>
      <c r="I156" s="25">
        <f t="shared" si="8"/>
        <v>6486</v>
      </c>
      <c r="J156" s="24" t="s">
        <v>390</v>
      </c>
      <c r="K156" s="86"/>
      <c r="L156" s="20" t="s">
        <v>391</v>
      </c>
    </row>
    <row r="157" spans="1:13" s="4" customFormat="1" x14ac:dyDescent="0.15">
      <c r="A157" s="163"/>
      <c r="B157" s="16" t="s">
        <v>459</v>
      </c>
      <c r="C157" s="50" t="s">
        <v>460</v>
      </c>
      <c r="D157" s="64" t="s">
        <v>209</v>
      </c>
      <c r="E157" s="25">
        <v>0</v>
      </c>
      <c r="F157" s="51">
        <v>1</v>
      </c>
      <c r="G157" s="16" t="s">
        <v>461</v>
      </c>
      <c r="H157" s="25">
        <v>250</v>
      </c>
      <c r="I157" s="25">
        <f t="shared" si="8"/>
        <v>250</v>
      </c>
      <c r="J157" s="16" t="s">
        <v>209</v>
      </c>
      <c r="K157" s="80">
        <v>42492</v>
      </c>
      <c r="L157" s="20"/>
    </row>
    <row r="158" spans="1:13" s="4" customFormat="1" x14ac:dyDescent="0.15">
      <c r="A158" s="163"/>
      <c r="B158" s="16" t="s">
        <v>459</v>
      </c>
      <c r="C158" s="50" t="s">
        <v>466</v>
      </c>
      <c r="D158" s="64" t="s">
        <v>209</v>
      </c>
      <c r="E158" s="25">
        <v>0</v>
      </c>
      <c r="F158" s="51">
        <v>1</v>
      </c>
      <c r="G158" s="16" t="s">
        <v>457</v>
      </c>
      <c r="H158" s="25">
        <v>140</v>
      </c>
      <c r="I158" s="25">
        <f t="shared" si="8"/>
        <v>140</v>
      </c>
      <c r="J158" s="16" t="s">
        <v>209</v>
      </c>
      <c r="K158" s="80">
        <v>42492</v>
      </c>
      <c r="L158" s="20"/>
    </row>
    <row r="159" spans="1:13" s="4" customFormat="1" x14ac:dyDescent="0.15">
      <c r="A159" s="163"/>
      <c r="B159" s="16" t="s">
        <v>467</v>
      </c>
      <c r="C159" s="50" t="s">
        <v>468</v>
      </c>
      <c r="D159" s="64" t="s">
        <v>209</v>
      </c>
      <c r="E159" s="25">
        <v>0</v>
      </c>
      <c r="F159" s="51">
        <v>1</v>
      </c>
      <c r="G159" s="16" t="s">
        <v>469</v>
      </c>
      <c r="H159" s="25">
        <v>349</v>
      </c>
      <c r="I159" s="25">
        <f t="shared" si="8"/>
        <v>349</v>
      </c>
      <c r="J159" s="16" t="s">
        <v>209</v>
      </c>
      <c r="K159" s="80">
        <v>42492</v>
      </c>
      <c r="L159" s="20"/>
    </row>
    <row r="160" spans="1:13" s="4" customFormat="1" x14ac:dyDescent="0.15">
      <c r="A160" s="163"/>
      <c r="B160" s="16" t="s">
        <v>467</v>
      </c>
      <c r="C160" s="50" t="s">
        <v>470</v>
      </c>
      <c r="D160" s="64" t="s">
        <v>209</v>
      </c>
      <c r="E160" s="25">
        <v>0</v>
      </c>
      <c r="F160" s="51">
        <v>1</v>
      </c>
      <c r="G160" s="16" t="s">
        <v>469</v>
      </c>
      <c r="H160" s="25">
        <v>109</v>
      </c>
      <c r="I160" s="25">
        <f t="shared" si="8"/>
        <v>109</v>
      </c>
      <c r="J160" s="16" t="s">
        <v>209</v>
      </c>
      <c r="K160" s="80">
        <v>42492</v>
      </c>
      <c r="L160" s="20"/>
    </row>
    <row r="161" spans="1:13" s="4" customFormat="1" x14ac:dyDescent="0.15">
      <c r="A161" s="163"/>
      <c r="B161" s="16" t="s">
        <v>462</v>
      </c>
      <c r="C161" s="50" t="s">
        <v>463</v>
      </c>
      <c r="D161" s="64" t="s">
        <v>209</v>
      </c>
      <c r="E161" s="25">
        <v>0</v>
      </c>
      <c r="F161" s="51">
        <v>1</v>
      </c>
      <c r="G161" s="16" t="s">
        <v>11</v>
      </c>
      <c r="H161" s="25">
        <v>199</v>
      </c>
      <c r="I161" s="25">
        <f t="shared" si="8"/>
        <v>199</v>
      </c>
      <c r="J161" s="16" t="s">
        <v>209</v>
      </c>
      <c r="K161" s="80">
        <v>42492</v>
      </c>
      <c r="L161" s="20"/>
    </row>
    <row r="162" spans="1:13" s="4" customFormat="1" ht="27" x14ac:dyDescent="0.15">
      <c r="A162" s="163"/>
      <c r="B162" s="16" t="s">
        <v>284</v>
      </c>
      <c r="C162" s="50" t="s">
        <v>411</v>
      </c>
      <c r="D162" s="16" t="s">
        <v>410</v>
      </c>
      <c r="E162" s="25">
        <v>3000</v>
      </c>
      <c r="F162" s="51">
        <v>1</v>
      </c>
      <c r="G162" s="16" t="s">
        <v>129</v>
      </c>
      <c r="H162" s="25">
        <v>3800</v>
      </c>
      <c r="I162" s="25">
        <f t="shared" si="8"/>
        <v>3800</v>
      </c>
      <c r="J162" s="27" t="s">
        <v>397</v>
      </c>
      <c r="K162" s="80">
        <v>42487</v>
      </c>
      <c r="L162" s="20" t="s">
        <v>412</v>
      </c>
    </row>
    <row r="163" spans="1:13" s="4" customFormat="1" ht="27" x14ac:dyDescent="0.15">
      <c r="A163" s="163"/>
      <c r="B163" s="16" t="s">
        <v>284</v>
      </c>
      <c r="C163" s="50" t="s">
        <v>413</v>
      </c>
      <c r="D163" s="16" t="s">
        <v>410</v>
      </c>
      <c r="E163" s="25">
        <v>0</v>
      </c>
      <c r="F163" s="51">
        <v>1</v>
      </c>
      <c r="G163" s="16" t="s">
        <v>414</v>
      </c>
      <c r="H163" s="25">
        <v>2291.14</v>
      </c>
      <c r="I163" s="25">
        <f t="shared" si="8"/>
        <v>2291.14</v>
      </c>
      <c r="J163" s="27" t="s">
        <v>397</v>
      </c>
      <c r="K163" s="80">
        <v>42487</v>
      </c>
      <c r="L163" s="20" t="s">
        <v>415</v>
      </c>
    </row>
    <row r="164" spans="1:13" s="4" customFormat="1" x14ac:dyDescent="0.15">
      <c r="A164" s="163"/>
      <c r="B164" s="16" t="s">
        <v>285</v>
      </c>
      <c r="C164" s="50" t="s">
        <v>451</v>
      </c>
      <c r="D164" s="16" t="s">
        <v>209</v>
      </c>
      <c r="E164" s="25">
        <v>6000</v>
      </c>
      <c r="F164" s="51">
        <v>1</v>
      </c>
      <c r="G164" s="16" t="s">
        <v>449</v>
      </c>
      <c r="H164" s="25">
        <v>5496</v>
      </c>
      <c r="I164" s="25">
        <f t="shared" si="8"/>
        <v>5496</v>
      </c>
      <c r="J164" s="16" t="s">
        <v>209</v>
      </c>
      <c r="K164" s="80">
        <v>42491</v>
      </c>
      <c r="L164" s="20" t="s">
        <v>450</v>
      </c>
    </row>
    <row r="165" spans="1:13" s="4" customFormat="1" x14ac:dyDescent="0.15">
      <c r="A165" s="163"/>
      <c r="B165" s="16" t="s">
        <v>365</v>
      </c>
      <c r="C165" s="50" t="s">
        <v>366</v>
      </c>
      <c r="D165" s="16" t="s">
        <v>209</v>
      </c>
      <c r="E165" s="25">
        <v>0</v>
      </c>
      <c r="F165" s="51">
        <v>16</v>
      </c>
      <c r="G165" s="16" t="s">
        <v>367</v>
      </c>
      <c r="H165" s="25">
        <v>19.899999999999999</v>
      </c>
      <c r="I165" s="25">
        <f t="shared" si="8"/>
        <v>318.39999999999998</v>
      </c>
      <c r="J165" s="16" t="s">
        <v>332</v>
      </c>
      <c r="K165" s="80">
        <v>42476</v>
      </c>
      <c r="L165" s="106" t="s">
        <v>334</v>
      </c>
    </row>
    <row r="166" spans="1:13" s="4" customFormat="1" x14ac:dyDescent="0.15">
      <c r="A166" s="163"/>
      <c r="B166" s="16" t="s">
        <v>453</v>
      </c>
      <c r="C166" s="50" t="s">
        <v>454</v>
      </c>
      <c r="D166" s="16" t="s">
        <v>209</v>
      </c>
      <c r="E166" s="25">
        <v>0</v>
      </c>
      <c r="F166" s="51">
        <v>2</v>
      </c>
      <c r="G166" s="16" t="s">
        <v>443</v>
      </c>
      <c r="H166" s="25">
        <v>49</v>
      </c>
      <c r="I166" s="25">
        <f t="shared" si="8"/>
        <v>98</v>
      </c>
      <c r="J166" s="16" t="s">
        <v>209</v>
      </c>
      <c r="K166" s="80">
        <v>42491</v>
      </c>
      <c r="L166" s="106"/>
    </row>
    <row r="167" spans="1:13" s="4" customFormat="1" x14ac:dyDescent="0.15">
      <c r="A167" s="163"/>
      <c r="B167" s="16" t="s">
        <v>455</v>
      </c>
      <c r="C167" s="50" t="s">
        <v>456</v>
      </c>
      <c r="D167" s="16" t="s">
        <v>431</v>
      </c>
      <c r="E167" s="25">
        <v>0</v>
      </c>
      <c r="F167" s="51">
        <v>4</v>
      </c>
      <c r="G167" s="16" t="s">
        <v>457</v>
      </c>
      <c r="H167" s="25">
        <v>10</v>
      </c>
      <c r="I167" s="25">
        <f t="shared" si="8"/>
        <v>40</v>
      </c>
      <c r="J167" s="16" t="s">
        <v>209</v>
      </c>
      <c r="K167" s="80">
        <v>42491</v>
      </c>
      <c r="L167" s="106"/>
    </row>
    <row r="168" spans="1:13" s="4" customFormat="1" x14ac:dyDescent="0.15">
      <c r="A168" s="163"/>
      <c r="B168" s="16" t="s">
        <v>471</v>
      </c>
      <c r="C168" s="50" t="s">
        <v>472</v>
      </c>
      <c r="D168" s="16" t="s">
        <v>431</v>
      </c>
      <c r="E168" s="25">
        <v>0</v>
      </c>
      <c r="F168" s="51">
        <v>1</v>
      </c>
      <c r="G168" s="16" t="s">
        <v>443</v>
      </c>
      <c r="H168" s="25">
        <v>59</v>
      </c>
      <c r="I168" s="25">
        <f t="shared" si="8"/>
        <v>59</v>
      </c>
      <c r="J168" s="16" t="s">
        <v>209</v>
      </c>
      <c r="K168" s="80">
        <v>42492</v>
      </c>
      <c r="L168" s="106"/>
    </row>
    <row r="169" spans="1:13" s="4" customFormat="1" ht="28.5" x14ac:dyDescent="0.15">
      <c r="A169" s="156"/>
      <c r="B169" s="16" t="s">
        <v>289</v>
      </c>
      <c r="C169" s="50" t="s">
        <v>286</v>
      </c>
      <c r="D169" s="16"/>
      <c r="E169" s="25">
        <v>480</v>
      </c>
      <c r="F169" s="51">
        <v>1</v>
      </c>
      <c r="G169" s="16" t="s">
        <v>139</v>
      </c>
      <c r="H169" s="25">
        <v>520</v>
      </c>
      <c r="I169" s="25">
        <f t="shared" si="8"/>
        <v>520</v>
      </c>
      <c r="J169" s="78" t="s">
        <v>210</v>
      </c>
      <c r="K169" s="83">
        <v>42487</v>
      </c>
      <c r="L169" s="110" t="s">
        <v>476</v>
      </c>
      <c r="M169" s="93" t="s">
        <v>290</v>
      </c>
    </row>
    <row r="170" spans="1:13" s="4" customFormat="1" ht="12" customHeight="1" x14ac:dyDescent="0.15">
      <c r="A170" s="160"/>
      <c r="B170" s="161"/>
      <c r="C170" s="162"/>
      <c r="E170" s="10">
        <f>SUM(E139:E169)</f>
        <v>41280</v>
      </c>
      <c r="F170" s="117"/>
      <c r="G170" s="12"/>
      <c r="H170" s="13"/>
      <c r="I170" s="10">
        <f>SUM(I139:I169)</f>
        <v>66008.540000000008</v>
      </c>
      <c r="J170" s="29"/>
      <c r="K170" s="87"/>
      <c r="L170" s="19"/>
    </row>
    <row r="171" spans="1:13" s="4" customFormat="1" ht="12" customHeight="1" x14ac:dyDescent="0.15">
      <c r="A171" s="157" t="s">
        <v>150</v>
      </c>
      <c r="B171" s="158"/>
      <c r="C171" s="158"/>
      <c r="D171" s="158"/>
      <c r="E171" s="158"/>
      <c r="F171" s="158"/>
      <c r="G171" s="158"/>
      <c r="H171" s="158"/>
      <c r="I171" s="158"/>
      <c r="J171" s="158"/>
      <c r="K171" s="158"/>
      <c r="L171" s="159"/>
    </row>
    <row r="172" spans="1:13" s="4" customFormat="1" ht="12" customHeight="1" x14ac:dyDescent="0.15">
      <c r="A172" s="155" t="s">
        <v>52</v>
      </c>
      <c r="B172" s="8" t="s">
        <v>71</v>
      </c>
      <c r="C172" s="33" t="s">
        <v>272</v>
      </c>
      <c r="D172" s="8" t="s">
        <v>271</v>
      </c>
      <c r="E172" s="25">
        <v>0</v>
      </c>
      <c r="F172" s="9">
        <v>1</v>
      </c>
      <c r="G172" s="16" t="s">
        <v>53</v>
      </c>
      <c r="H172" s="25">
        <v>0</v>
      </c>
      <c r="I172" s="25">
        <f t="shared" ref="I172:I247" si="9">F172*H172</f>
        <v>0</v>
      </c>
      <c r="J172" s="27"/>
      <c r="K172" s="80"/>
      <c r="L172" s="49" t="s">
        <v>151</v>
      </c>
    </row>
    <row r="173" spans="1:13" s="4" customFormat="1" ht="42" customHeight="1" x14ac:dyDescent="0.15">
      <c r="A173" s="163"/>
      <c r="B173" s="8" t="s">
        <v>566</v>
      </c>
      <c r="C173" s="120" t="s">
        <v>567</v>
      </c>
      <c r="D173" s="94" t="s">
        <v>568</v>
      </c>
      <c r="E173" s="25">
        <v>0</v>
      </c>
      <c r="F173" s="9">
        <v>1</v>
      </c>
      <c r="G173" s="16" t="s">
        <v>569</v>
      </c>
      <c r="H173" s="25">
        <v>169</v>
      </c>
      <c r="I173" s="25">
        <f t="shared" si="9"/>
        <v>169</v>
      </c>
      <c r="J173" s="27" t="s">
        <v>561</v>
      </c>
      <c r="K173" s="80">
        <v>42539</v>
      </c>
      <c r="L173" s="49" t="s">
        <v>565</v>
      </c>
    </row>
    <row r="174" spans="1:13" s="4" customFormat="1" ht="12" customHeight="1" x14ac:dyDescent="0.15">
      <c r="A174" s="163"/>
      <c r="B174" s="8" t="s">
        <v>211</v>
      </c>
      <c r="C174" s="95" t="s">
        <v>213</v>
      </c>
      <c r="D174" s="94" t="s">
        <v>212</v>
      </c>
      <c r="E174" s="25">
        <v>10000</v>
      </c>
      <c r="F174" s="9">
        <v>1</v>
      </c>
      <c r="G174" s="16" t="s">
        <v>214</v>
      </c>
      <c r="H174" s="25">
        <v>12300</v>
      </c>
      <c r="I174" s="25">
        <f t="shared" si="9"/>
        <v>12300</v>
      </c>
      <c r="J174" s="27" t="s">
        <v>216</v>
      </c>
      <c r="K174" s="80"/>
      <c r="L174" s="49" t="s">
        <v>215</v>
      </c>
    </row>
    <row r="175" spans="1:13" ht="27" x14ac:dyDescent="0.15">
      <c r="A175" s="163"/>
      <c r="B175" s="8" t="s">
        <v>73</v>
      </c>
      <c r="C175" s="7" t="s">
        <v>563</v>
      </c>
      <c r="D175" s="8" t="s">
        <v>564</v>
      </c>
      <c r="E175" s="25">
        <v>3500</v>
      </c>
      <c r="F175" s="9">
        <v>1</v>
      </c>
      <c r="G175" s="16" t="s">
        <v>53</v>
      </c>
      <c r="H175" s="25">
        <v>3532</v>
      </c>
      <c r="I175" s="25">
        <f t="shared" si="9"/>
        <v>3532</v>
      </c>
      <c r="J175" s="27" t="s">
        <v>561</v>
      </c>
      <c r="K175" s="80">
        <v>42539</v>
      </c>
      <c r="L175" s="49" t="s">
        <v>565</v>
      </c>
    </row>
    <row r="176" spans="1:13" ht="12" customHeight="1" x14ac:dyDescent="0.15">
      <c r="A176" s="155" t="s">
        <v>54</v>
      </c>
      <c r="B176" s="8" t="s">
        <v>72</v>
      </c>
      <c r="C176" s="7"/>
      <c r="D176" s="8"/>
      <c r="E176" s="25">
        <v>0</v>
      </c>
      <c r="F176" s="9">
        <v>1</v>
      </c>
      <c r="G176" s="16"/>
      <c r="H176" s="25">
        <v>0</v>
      </c>
      <c r="I176" s="25">
        <f t="shared" si="9"/>
        <v>0</v>
      </c>
      <c r="J176" s="27"/>
      <c r="K176" s="80"/>
      <c r="L176" s="49" t="s">
        <v>151</v>
      </c>
    </row>
    <row r="177" spans="1:15" ht="25.5" customHeight="1" x14ac:dyDescent="0.15">
      <c r="A177" s="156"/>
      <c r="B177" s="16" t="s">
        <v>55</v>
      </c>
      <c r="C177" s="15" t="s">
        <v>581</v>
      </c>
      <c r="D177" s="16"/>
      <c r="E177" s="25">
        <v>2000</v>
      </c>
      <c r="F177" s="9">
        <v>1</v>
      </c>
      <c r="G177" s="16" t="s">
        <v>53</v>
      </c>
      <c r="H177" s="25">
        <v>4323</v>
      </c>
      <c r="I177" s="25">
        <f t="shared" si="9"/>
        <v>4323</v>
      </c>
      <c r="J177" s="27" t="s">
        <v>561</v>
      </c>
      <c r="K177" s="80">
        <v>42539</v>
      </c>
      <c r="L177" s="49" t="s">
        <v>565</v>
      </c>
    </row>
    <row r="178" spans="1:15" ht="27" x14ac:dyDescent="0.15">
      <c r="A178" s="57" t="s">
        <v>270</v>
      </c>
      <c r="B178" s="16" t="s">
        <v>269</v>
      </c>
      <c r="C178" s="15" t="s">
        <v>562</v>
      </c>
      <c r="D178" s="15" t="s">
        <v>137</v>
      </c>
      <c r="E178" s="25">
        <v>2000</v>
      </c>
      <c r="F178" s="9">
        <v>1</v>
      </c>
      <c r="G178" s="16" t="s">
        <v>11</v>
      </c>
      <c r="H178" s="25">
        <v>3199</v>
      </c>
      <c r="I178" s="25">
        <f t="shared" si="9"/>
        <v>3199</v>
      </c>
      <c r="J178" s="27" t="s">
        <v>561</v>
      </c>
      <c r="K178" s="80">
        <v>42539</v>
      </c>
      <c r="L178" s="49" t="s">
        <v>565</v>
      </c>
    </row>
    <row r="179" spans="1:15" ht="12" customHeight="1" x14ac:dyDescent="0.15">
      <c r="A179" s="155" t="s">
        <v>70</v>
      </c>
      <c r="B179" s="24" t="s">
        <v>57</v>
      </c>
      <c r="C179" s="15"/>
      <c r="D179" s="8" t="s">
        <v>212</v>
      </c>
      <c r="E179" s="25">
        <v>0</v>
      </c>
      <c r="F179" s="9">
        <v>1</v>
      </c>
      <c r="G179" s="16" t="s">
        <v>53</v>
      </c>
      <c r="H179" s="25">
        <v>0</v>
      </c>
      <c r="I179" s="25">
        <f t="shared" si="9"/>
        <v>0</v>
      </c>
      <c r="J179" s="27"/>
      <c r="K179" s="80"/>
      <c r="L179" s="49"/>
    </row>
    <row r="180" spans="1:15" ht="12" customHeight="1" x14ac:dyDescent="0.15">
      <c r="A180" s="163"/>
      <c r="B180" s="24" t="s">
        <v>583</v>
      </c>
      <c r="C180" s="15" t="s">
        <v>582</v>
      </c>
      <c r="D180" s="8" t="s">
        <v>584</v>
      </c>
      <c r="E180" s="25">
        <v>0</v>
      </c>
      <c r="F180" s="9">
        <v>1</v>
      </c>
      <c r="G180" s="16" t="s">
        <v>585</v>
      </c>
      <c r="H180" s="25">
        <v>2150</v>
      </c>
      <c r="I180" s="25">
        <f t="shared" si="9"/>
        <v>2150</v>
      </c>
      <c r="J180" s="27" t="s">
        <v>152</v>
      </c>
      <c r="K180" s="80">
        <v>42538</v>
      </c>
      <c r="L180" s="49" t="s">
        <v>565</v>
      </c>
      <c r="M180" s="119"/>
    </row>
    <row r="181" spans="1:15" ht="24.75" customHeight="1" x14ac:dyDescent="0.15">
      <c r="A181" s="163"/>
      <c r="B181" s="118" t="s">
        <v>606</v>
      </c>
      <c r="C181" s="67" t="s">
        <v>605</v>
      </c>
      <c r="D181" s="129" t="s">
        <v>607</v>
      </c>
      <c r="E181" s="121">
        <v>0</v>
      </c>
      <c r="F181" s="130">
        <v>1</v>
      </c>
      <c r="G181" s="61" t="s">
        <v>594</v>
      </c>
      <c r="H181" s="121">
        <v>189</v>
      </c>
      <c r="I181" s="121">
        <f t="shared" si="9"/>
        <v>189</v>
      </c>
      <c r="J181" s="58" t="s">
        <v>595</v>
      </c>
      <c r="K181" s="81">
        <v>42509</v>
      </c>
      <c r="L181" s="131"/>
      <c r="M181" s="119"/>
    </row>
    <row r="182" spans="1:15" s="45" customFormat="1" ht="27" x14ac:dyDescent="0.15">
      <c r="A182" s="156"/>
      <c r="B182" s="61" t="s">
        <v>604</v>
      </c>
      <c r="C182" s="67" t="s">
        <v>602</v>
      </c>
      <c r="D182" s="67" t="s">
        <v>603</v>
      </c>
      <c r="E182" s="121">
        <v>0</v>
      </c>
      <c r="F182" s="61">
        <v>1</v>
      </c>
      <c r="G182" s="61" t="s">
        <v>589</v>
      </c>
      <c r="H182" s="121">
        <v>298</v>
      </c>
      <c r="I182" s="121">
        <f t="shared" si="9"/>
        <v>298</v>
      </c>
      <c r="J182" s="58" t="s">
        <v>595</v>
      </c>
      <c r="K182" s="81">
        <v>42509</v>
      </c>
      <c r="L182" s="128"/>
    </row>
    <row r="183" spans="1:15" ht="12" customHeight="1" x14ac:dyDescent="0.15">
      <c r="A183" s="155" t="s">
        <v>63</v>
      </c>
      <c r="B183" s="24" t="s">
        <v>273</v>
      </c>
      <c r="C183" s="15" t="s">
        <v>274</v>
      </c>
      <c r="D183" s="16" t="s">
        <v>275</v>
      </c>
      <c r="E183" s="25">
        <v>2400</v>
      </c>
      <c r="F183" s="9">
        <v>1</v>
      </c>
      <c r="G183" s="16" t="s">
        <v>83</v>
      </c>
      <c r="H183" s="25">
        <v>2388</v>
      </c>
      <c r="I183" s="25">
        <f t="shared" si="9"/>
        <v>2388</v>
      </c>
      <c r="J183" s="27"/>
      <c r="K183" s="80"/>
      <c r="L183" s="49"/>
    </row>
    <row r="184" spans="1:15" ht="12" customHeight="1" x14ac:dyDescent="0.15">
      <c r="A184" s="163"/>
      <c r="B184" s="16" t="s">
        <v>58</v>
      </c>
      <c r="C184" s="15" t="s">
        <v>580</v>
      </c>
      <c r="D184" s="8" t="s">
        <v>560</v>
      </c>
      <c r="E184" s="25">
        <v>0</v>
      </c>
      <c r="F184" s="9">
        <v>1</v>
      </c>
      <c r="G184" s="16" t="s">
        <v>11</v>
      </c>
      <c r="H184" s="25">
        <v>5000</v>
      </c>
      <c r="I184" s="25">
        <f t="shared" si="9"/>
        <v>5000</v>
      </c>
      <c r="J184" s="27" t="s">
        <v>561</v>
      </c>
      <c r="K184" s="80">
        <v>42539</v>
      </c>
      <c r="L184" s="49" t="s">
        <v>565</v>
      </c>
    </row>
    <row r="185" spans="1:15" ht="40.5" x14ac:dyDescent="0.15">
      <c r="A185" s="163"/>
      <c r="B185" s="16" t="s">
        <v>622</v>
      </c>
      <c r="C185" s="15" t="s">
        <v>621</v>
      </c>
      <c r="D185" s="8" t="s">
        <v>293</v>
      </c>
      <c r="E185" s="25"/>
      <c r="F185" s="9">
        <v>1</v>
      </c>
      <c r="G185" s="16" t="s">
        <v>594</v>
      </c>
      <c r="H185" s="25">
        <v>188</v>
      </c>
      <c r="I185" s="25">
        <f t="shared" si="9"/>
        <v>188</v>
      </c>
      <c r="J185" s="27" t="s">
        <v>613</v>
      </c>
      <c r="K185" s="80">
        <v>42525</v>
      </c>
      <c r="L185" s="49"/>
    </row>
    <row r="186" spans="1:15" ht="12" customHeight="1" x14ac:dyDescent="0.15">
      <c r="A186" s="163"/>
      <c r="B186" s="16" t="s">
        <v>141</v>
      </c>
      <c r="C186" s="15"/>
      <c r="D186" s="16"/>
      <c r="E186" s="25">
        <v>0</v>
      </c>
      <c r="F186" s="9">
        <v>1</v>
      </c>
      <c r="G186" s="16" t="s">
        <v>11</v>
      </c>
      <c r="H186" s="25">
        <v>0</v>
      </c>
      <c r="I186" s="25">
        <f t="shared" si="9"/>
        <v>0</v>
      </c>
      <c r="J186" s="27"/>
      <c r="K186" s="80"/>
      <c r="L186" s="49"/>
    </row>
    <row r="187" spans="1:15" ht="27" x14ac:dyDescent="0.15">
      <c r="A187" s="156"/>
      <c r="B187" s="16" t="s">
        <v>140</v>
      </c>
      <c r="C187" s="15" t="s">
        <v>635</v>
      </c>
      <c r="D187" s="16"/>
      <c r="E187" s="25">
        <v>0</v>
      </c>
      <c r="F187" s="9">
        <v>1</v>
      </c>
      <c r="G187" s="16" t="s">
        <v>53</v>
      </c>
      <c r="H187" s="25">
        <v>328</v>
      </c>
      <c r="I187" s="25">
        <f t="shared" si="9"/>
        <v>328</v>
      </c>
      <c r="J187" s="27" t="s">
        <v>152</v>
      </c>
      <c r="K187" s="80">
        <v>42518</v>
      </c>
      <c r="L187" s="49"/>
      <c r="M187" s="40"/>
      <c r="N187" s="40"/>
      <c r="O187" s="39"/>
    </row>
    <row r="188" spans="1:15" ht="12" customHeight="1" x14ac:dyDescent="0.15">
      <c r="A188" s="160"/>
      <c r="B188" s="161"/>
      <c r="C188" s="162"/>
      <c r="E188" s="10">
        <f>SUM(E172:E187)</f>
        <v>19900</v>
      </c>
      <c r="F188" s="46"/>
      <c r="G188" s="54"/>
      <c r="H188" s="55"/>
      <c r="I188" s="10">
        <f>SUM(I172:I187)</f>
        <v>34064</v>
      </c>
      <c r="J188" s="56"/>
      <c r="K188" s="88"/>
      <c r="L188" s="19"/>
      <c r="M188" s="40"/>
      <c r="N188" s="40"/>
      <c r="O188" s="39"/>
    </row>
    <row r="189" spans="1:15" ht="12" customHeight="1" x14ac:dyDescent="0.15">
      <c r="A189" s="164" t="s">
        <v>142</v>
      </c>
      <c r="B189" s="165"/>
      <c r="C189" s="165"/>
      <c r="D189" s="165"/>
      <c r="E189" s="165"/>
      <c r="F189" s="165"/>
      <c r="G189" s="165"/>
      <c r="H189" s="165"/>
      <c r="I189" s="165"/>
      <c r="J189" s="165"/>
      <c r="K189" s="165"/>
      <c r="L189" s="166"/>
      <c r="M189" s="40"/>
      <c r="N189" s="40"/>
      <c r="O189" s="39"/>
    </row>
    <row r="190" spans="1:15" ht="12" customHeight="1" x14ac:dyDescent="0.15">
      <c r="A190" s="16"/>
      <c r="B190" s="61" t="s">
        <v>352</v>
      </c>
      <c r="C190" s="15" t="s">
        <v>353</v>
      </c>
      <c r="D190" s="15" t="s">
        <v>332</v>
      </c>
      <c r="E190" s="25">
        <v>0</v>
      </c>
      <c r="F190" s="16">
        <v>1</v>
      </c>
      <c r="G190" s="16" t="s">
        <v>348</v>
      </c>
      <c r="H190" s="25">
        <v>199</v>
      </c>
      <c r="I190" s="25">
        <f t="shared" si="9"/>
        <v>199</v>
      </c>
      <c r="J190" s="16" t="s">
        <v>332</v>
      </c>
      <c r="K190" s="80">
        <v>42476</v>
      </c>
      <c r="L190" s="16"/>
      <c r="M190" s="40"/>
      <c r="N190" s="40"/>
      <c r="O190" s="39"/>
    </row>
    <row r="191" spans="1:15" ht="12" customHeight="1" x14ac:dyDescent="0.15">
      <c r="A191" s="16"/>
      <c r="B191" s="35" t="s">
        <v>362</v>
      </c>
      <c r="C191" s="15" t="s">
        <v>363</v>
      </c>
      <c r="D191" s="15" t="s">
        <v>332</v>
      </c>
      <c r="E191" s="25">
        <v>0</v>
      </c>
      <c r="F191" s="16">
        <v>3</v>
      </c>
      <c r="G191" s="16" t="s">
        <v>149</v>
      </c>
      <c r="H191" s="25">
        <v>9.9</v>
      </c>
      <c r="I191" s="25">
        <f t="shared" si="9"/>
        <v>29.700000000000003</v>
      </c>
      <c r="J191" s="16" t="s">
        <v>332</v>
      </c>
      <c r="K191" s="80">
        <v>42476</v>
      </c>
      <c r="L191" s="16" t="s">
        <v>364</v>
      </c>
      <c r="M191" s="40"/>
      <c r="N191" s="40"/>
      <c r="O191" s="39"/>
    </row>
    <row r="192" spans="1:15" ht="12" customHeight="1" x14ac:dyDescent="0.15">
      <c r="A192" s="16"/>
      <c r="B192" s="16" t="s">
        <v>309</v>
      </c>
      <c r="C192" s="15" t="s">
        <v>310</v>
      </c>
      <c r="D192" s="15"/>
      <c r="E192" s="25">
        <v>0</v>
      </c>
      <c r="F192" s="16">
        <v>1</v>
      </c>
      <c r="G192" s="16" t="s">
        <v>13</v>
      </c>
      <c r="H192" s="25">
        <v>1340</v>
      </c>
      <c r="I192" s="25">
        <f t="shared" si="9"/>
        <v>1340</v>
      </c>
      <c r="J192" s="16" t="s">
        <v>313</v>
      </c>
      <c r="K192" s="80">
        <v>42462</v>
      </c>
      <c r="L192" s="16" t="s">
        <v>314</v>
      </c>
      <c r="M192" s="105" t="s">
        <v>315</v>
      </c>
      <c r="N192" s="40"/>
      <c r="O192" s="39"/>
    </row>
    <row r="193" spans="1:15" ht="12" customHeight="1" x14ac:dyDescent="0.15">
      <c r="A193" s="16"/>
      <c r="B193" s="16" t="s">
        <v>311</v>
      </c>
      <c r="C193" s="15" t="s">
        <v>312</v>
      </c>
      <c r="D193" s="15"/>
      <c r="E193" s="25">
        <v>0</v>
      </c>
      <c r="F193" s="16">
        <v>1</v>
      </c>
      <c r="G193" s="16" t="s">
        <v>13</v>
      </c>
      <c r="H193" s="25">
        <v>169</v>
      </c>
      <c r="I193" s="25">
        <f t="shared" si="9"/>
        <v>169</v>
      </c>
      <c r="J193" s="16" t="s">
        <v>313</v>
      </c>
      <c r="K193" s="80">
        <v>42462</v>
      </c>
      <c r="L193" s="16"/>
      <c r="M193" s="40"/>
      <c r="N193" s="40"/>
      <c r="O193" s="39"/>
    </row>
    <row r="194" spans="1:15" ht="12" customHeight="1" x14ac:dyDescent="0.15">
      <c r="A194" s="16"/>
      <c r="B194" s="16" t="s">
        <v>337</v>
      </c>
      <c r="C194" s="16" t="s">
        <v>336</v>
      </c>
      <c r="D194" s="15" t="s">
        <v>332</v>
      </c>
      <c r="E194" s="25">
        <v>0</v>
      </c>
      <c r="F194" s="16">
        <v>1</v>
      </c>
      <c r="G194" s="16" t="s">
        <v>11</v>
      </c>
      <c r="H194" s="25">
        <v>29.9</v>
      </c>
      <c r="I194" s="25">
        <f t="shared" si="9"/>
        <v>29.9</v>
      </c>
      <c r="J194" s="16" t="s">
        <v>332</v>
      </c>
      <c r="K194" s="80">
        <v>42476</v>
      </c>
      <c r="L194" s="16"/>
      <c r="M194" s="40"/>
      <c r="N194" s="40"/>
      <c r="O194" s="39"/>
    </row>
    <row r="195" spans="1:15" ht="12" customHeight="1" x14ac:dyDescent="0.15">
      <c r="A195" s="16"/>
      <c r="B195" s="16" t="s">
        <v>349</v>
      </c>
      <c r="C195" s="15" t="s">
        <v>350</v>
      </c>
      <c r="D195" s="15" t="s">
        <v>332</v>
      </c>
      <c r="E195" s="25">
        <v>0</v>
      </c>
      <c r="F195" s="16">
        <v>1</v>
      </c>
      <c r="G195" s="16" t="s">
        <v>13</v>
      </c>
      <c r="H195" s="25">
        <v>49</v>
      </c>
      <c r="I195" s="25">
        <f t="shared" si="9"/>
        <v>49</v>
      </c>
      <c r="J195" s="16" t="s">
        <v>332</v>
      </c>
      <c r="K195" s="80">
        <v>42476</v>
      </c>
      <c r="L195" s="16"/>
      <c r="M195" s="40"/>
      <c r="N195" s="40"/>
      <c r="O195" s="39"/>
    </row>
    <row r="196" spans="1:15" ht="12" customHeight="1" x14ac:dyDescent="0.15">
      <c r="A196" s="16"/>
      <c r="B196" s="16" t="s">
        <v>355</v>
      </c>
      <c r="C196" s="15" t="s">
        <v>356</v>
      </c>
      <c r="D196" s="15" t="s">
        <v>332</v>
      </c>
      <c r="E196" s="25">
        <v>0</v>
      </c>
      <c r="F196" s="16">
        <v>1</v>
      </c>
      <c r="G196" s="16" t="s">
        <v>357</v>
      </c>
      <c r="H196" s="25">
        <v>17.899999999999999</v>
      </c>
      <c r="I196" s="25">
        <f t="shared" si="9"/>
        <v>17.899999999999999</v>
      </c>
      <c r="J196" s="16" t="s">
        <v>332</v>
      </c>
      <c r="K196" s="80">
        <v>42476</v>
      </c>
      <c r="L196" s="16" t="s">
        <v>358</v>
      </c>
      <c r="M196" s="40"/>
      <c r="N196" s="40"/>
      <c r="O196" s="39"/>
    </row>
    <row r="197" spans="1:15" ht="12" customHeight="1" x14ac:dyDescent="0.15">
      <c r="A197" s="16"/>
      <c r="B197" s="16" t="s">
        <v>422</v>
      </c>
      <c r="C197" s="15" t="s">
        <v>423</v>
      </c>
      <c r="D197" s="15" t="s">
        <v>424</v>
      </c>
      <c r="E197" s="25">
        <v>0</v>
      </c>
      <c r="F197" s="16">
        <v>2</v>
      </c>
      <c r="G197" s="16" t="s">
        <v>11</v>
      </c>
      <c r="H197" s="25">
        <v>39.9</v>
      </c>
      <c r="I197" s="25">
        <f t="shared" si="9"/>
        <v>79.8</v>
      </c>
      <c r="J197" s="16" t="s">
        <v>209</v>
      </c>
      <c r="K197" s="80">
        <v>42491</v>
      </c>
      <c r="L197" s="16"/>
      <c r="M197" s="40"/>
      <c r="N197" s="40"/>
      <c r="O197" s="39"/>
    </row>
    <row r="198" spans="1:15" ht="12" customHeight="1" x14ac:dyDescent="0.15">
      <c r="A198" s="16"/>
      <c r="B198" s="16" t="s">
        <v>422</v>
      </c>
      <c r="C198" s="15" t="s">
        <v>425</v>
      </c>
      <c r="D198" s="15" t="s">
        <v>424</v>
      </c>
      <c r="E198" s="25">
        <v>0</v>
      </c>
      <c r="F198" s="16">
        <v>3</v>
      </c>
      <c r="G198" s="16" t="s">
        <v>13</v>
      </c>
      <c r="H198" s="25">
        <v>59</v>
      </c>
      <c r="I198" s="25">
        <f t="shared" si="9"/>
        <v>177</v>
      </c>
      <c r="J198" s="16" t="s">
        <v>209</v>
      </c>
      <c r="K198" s="80">
        <v>42491</v>
      </c>
      <c r="L198" s="16" t="s">
        <v>426</v>
      </c>
      <c r="M198" s="40"/>
      <c r="N198" s="40"/>
      <c r="O198" s="39"/>
    </row>
    <row r="199" spans="1:15" ht="12" customHeight="1" x14ac:dyDescent="0.15">
      <c r="A199" s="16"/>
      <c r="B199" s="16" t="s">
        <v>422</v>
      </c>
      <c r="C199" s="15" t="s">
        <v>425</v>
      </c>
      <c r="D199" s="15" t="s">
        <v>209</v>
      </c>
      <c r="E199" s="25">
        <v>0</v>
      </c>
      <c r="F199" s="16">
        <v>1</v>
      </c>
      <c r="G199" s="16" t="s">
        <v>13</v>
      </c>
      <c r="H199" s="25">
        <v>59</v>
      </c>
      <c r="I199" s="25">
        <f t="shared" si="9"/>
        <v>59</v>
      </c>
      <c r="J199" s="16" t="s">
        <v>209</v>
      </c>
      <c r="K199" s="80">
        <v>42512</v>
      </c>
      <c r="L199" s="16"/>
      <c r="M199" s="40"/>
      <c r="N199" s="40"/>
      <c r="O199" s="39"/>
    </row>
    <row r="200" spans="1:15" ht="12" customHeight="1" x14ac:dyDescent="0.15">
      <c r="A200" s="16"/>
      <c r="B200" s="16" t="s">
        <v>422</v>
      </c>
      <c r="C200" s="15" t="s">
        <v>427</v>
      </c>
      <c r="D200" s="15" t="s">
        <v>424</v>
      </c>
      <c r="E200" s="25">
        <v>0</v>
      </c>
      <c r="F200" s="16">
        <v>3</v>
      </c>
      <c r="G200" s="16" t="s">
        <v>11</v>
      </c>
      <c r="H200" s="25">
        <v>19.899999999999999</v>
      </c>
      <c r="I200" s="25">
        <f t="shared" si="9"/>
        <v>59.699999999999996</v>
      </c>
      <c r="J200" s="16" t="s">
        <v>209</v>
      </c>
      <c r="K200" s="80">
        <v>42491</v>
      </c>
      <c r="L200" s="16"/>
      <c r="M200" s="40"/>
      <c r="N200" s="40"/>
      <c r="O200" s="39"/>
    </row>
    <row r="201" spans="1:15" ht="12" customHeight="1" x14ac:dyDescent="0.15">
      <c r="A201" s="16"/>
      <c r="B201" s="16"/>
      <c r="C201" s="15" t="s">
        <v>432</v>
      </c>
      <c r="D201" s="15" t="s">
        <v>424</v>
      </c>
      <c r="E201" s="25">
        <v>0</v>
      </c>
      <c r="F201" s="16">
        <v>1</v>
      </c>
      <c r="G201" s="16" t="s">
        <v>11</v>
      </c>
      <c r="H201" s="25">
        <v>19.899999999999999</v>
      </c>
      <c r="I201" s="25">
        <f t="shared" si="9"/>
        <v>19.899999999999999</v>
      </c>
      <c r="J201" s="16" t="s">
        <v>209</v>
      </c>
      <c r="K201" s="80">
        <v>42491</v>
      </c>
      <c r="L201" s="16"/>
      <c r="M201" s="40"/>
      <c r="N201" s="40"/>
      <c r="O201" s="39"/>
    </row>
    <row r="202" spans="1:15" ht="12" customHeight="1" x14ac:dyDescent="0.15">
      <c r="A202" s="16"/>
      <c r="B202" s="16" t="s">
        <v>446</v>
      </c>
      <c r="C202" s="15" t="s">
        <v>447</v>
      </c>
      <c r="D202" s="15" t="s">
        <v>431</v>
      </c>
      <c r="E202" s="25">
        <v>0</v>
      </c>
      <c r="F202" s="16">
        <v>1</v>
      </c>
      <c r="G202" s="16" t="s">
        <v>11</v>
      </c>
      <c r="H202" s="25">
        <v>59</v>
      </c>
      <c r="I202" s="25">
        <f t="shared" si="9"/>
        <v>59</v>
      </c>
      <c r="J202" s="16" t="s">
        <v>209</v>
      </c>
      <c r="K202" s="80">
        <v>42491</v>
      </c>
      <c r="L202" s="16"/>
      <c r="M202" s="40"/>
      <c r="N202" s="40"/>
      <c r="O202" s="39"/>
    </row>
    <row r="203" spans="1:15" ht="12" customHeight="1" x14ac:dyDescent="0.15">
      <c r="A203" s="16"/>
      <c r="B203" s="16" t="s">
        <v>436</v>
      </c>
      <c r="C203" s="15" t="s">
        <v>437</v>
      </c>
      <c r="D203" s="15" t="s">
        <v>424</v>
      </c>
      <c r="E203" s="25">
        <v>0</v>
      </c>
      <c r="F203" s="16">
        <v>1</v>
      </c>
      <c r="G203" s="16" t="s">
        <v>438</v>
      </c>
      <c r="H203" s="25">
        <v>14.9</v>
      </c>
      <c r="I203" s="25">
        <f t="shared" si="9"/>
        <v>14.9</v>
      </c>
      <c r="J203" s="16" t="s">
        <v>209</v>
      </c>
      <c r="K203" s="80">
        <v>42491</v>
      </c>
      <c r="L203" s="16"/>
      <c r="M203" s="40"/>
      <c r="N203" s="40"/>
      <c r="O203" s="39"/>
    </row>
    <row r="204" spans="1:15" ht="12" customHeight="1" x14ac:dyDescent="0.15">
      <c r="A204" s="16"/>
      <c r="B204" s="16" t="s">
        <v>439</v>
      </c>
      <c r="C204" s="15" t="s">
        <v>439</v>
      </c>
      <c r="D204" s="15" t="s">
        <v>424</v>
      </c>
      <c r="E204" s="25">
        <v>0</v>
      </c>
      <c r="F204" s="16">
        <v>1</v>
      </c>
      <c r="G204" s="16" t="s">
        <v>440</v>
      </c>
      <c r="H204" s="25">
        <v>19.899999999999999</v>
      </c>
      <c r="I204" s="25">
        <f t="shared" si="9"/>
        <v>19.899999999999999</v>
      </c>
      <c r="J204" s="16" t="s">
        <v>209</v>
      </c>
      <c r="K204" s="80">
        <v>42491</v>
      </c>
      <c r="L204" s="16"/>
      <c r="M204" s="40"/>
      <c r="N204" s="40"/>
      <c r="O204" s="39"/>
    </row>
    <row r="205" spans="1:15" ht="12" customHeight="1" x14ac:dyDescent="0.15">
      <c r="A205" s="16"/>
      <c r="B205" s="16" t="s">
        <v>477</v>
      </c>
      <c r="C205" s="15" t="s">
        <v>480</v>
      </c>
      <c r="D205" s="15" t="s">
        <v>424</v>
      </c>
      <c r="E205" s="25">
        <v>0</v>
      </c>
      <c r="F205" s="16">
        <v>10</v>
      </c>
      <c r="G205" s="16" t="s">
        <v>478</v>
      </c>
      <c r="H205" s="25">
        <v>60</v>
      </c>
      <c r="I205" s="25">
        <f t="shared" si="9"/>
        <v>600</v>
      </c>
      <c r="J205" s="16" t="s">
        <v>479</v>
      </c>
      <c r="K205" s="80">
        <v>42487</v>
      </c>
      <c r="L205" s="16"/>
      <c r="M205" s="40"/>
      <c r="N205" s="40"/>
      <c r="O205" s="39"/>
    </row>
    <row r="206" spans="1:15" ht="12" customHeight="1" x14ac:dyDescent="0.15">
      <c r="A206" s="16"/>
      <c r="B206" s="16" t="s">
        <v>491</v>
      </c>
      <c r="C206" s="15" t="s">
        <v>492</v>
      </c>
      <c r="D206" s="15" t="s">
        <v>490</v>
      </c>
      <c r="E206" s="25">
        <v>0</v>
      </c>
      <c r="F206" s="16">
        <v>12</v>
      </c>
      <c r="G206" s="16" t="s">
        <v>493</v>
      </c>
      <c r="H206" s="25">
        <v>2.46</v>
      </c>
      <c r="I206" s="25">
        <f t="shared" si="9"/>
        <v>29.52</v>
      </c>
      <c r="J206" s="16" t="s">
        <v>210</v>
      </c>
      <c r="K206" s="80">
        <v>42501</v>
      </c>
      <c r="L206" s="16" t="s">
        <v>494</v>
      </c>
      <c r="M206" s="40"/>
      <c r="N206" s="40"/>
      <c r="O206" s="39"/>
    </row>
    <row r="207" spans="1:15" ht="12" customHeight="1" x14ac:dyDescent="0.15">
      <c r="A207" s="16"/>
      <c r="B207" s="16" t="s">
        <v>544</v>
      </c>
      <c r="C207" s="15" t="s">
        <v>545</v>
      </c>
      <c r="D207" s="15" t="s">
        <v>209</v>
      </c>
      <c r="E207" s="25">
        <v>0</v>
      </c>
      <c r="F207" s="16">
        <v>3</v>
      </c>
      <c r="G207" s="16" t="s">
        <v>546</v>
      </c>
      <c r="H207" s="25">
        <v>19.899999999999999</v>
      </c>
      <c r="I207" s="25">
        <f t="shared" si="9"/>
        <v>59.699999999999996</v>
      </c>
      <c r="J207" s="16" t="s">
        <v>209</v>
      </c>
      <c r="K207" s="80">
        <v>42512</v>
      </c>
      <c r="L207" s="16"/>
      <c r="M207" s="40"/>
      <c r="N207" s="40"/>
      <c r="O207" s="39"/>
    </row>
    <row r="208" spans="1:15" ht="12" customHeight="1" x14ac:dyDescent="0.15">
      <c r="A208" s="16"/>
      <c r="B208" s="16" t="s">
        <v>556</v>
      </c>
      <c r="C208" s="16" t="s">
        <v>556</v>
      </c>
      <c r="D208" s="15" t="s">
        <v>209</v>
      </c>
      <c r="E208" s="25">
        <v>0</v>
      </c>
      <c r="F208" s="16">
        <v>1</v>
      </c>
      <c r="G208" s="16" t="s">
        <v>11</v>
      </c>
      <c r="H208" s="25">
        <v>29.9</v>
      </c>
      <c r="I208" s="25">
        <f t="shared" si="9"/>
        <v>29.9</v>
      </c>
      <c r="J208" s="16" t="s">
        <v>209</v>
      </c>
      <c r="K208" s="80">
        <v>42512</v>
      </c>
      <c r="L208" s="16"/>
      <c r="M208" s="40"/>
      <c r="N208" s="40"/>
      <c r="O208" s="39"/>
    </row>
    <row r="209" spans="1:15" ht="12" customHeight="1" x14ac:dyDescent="0.15">
      <c r="A209" s="16"/>
      <c r="B209" s="16" t="s">
        <v>495</v>
      </c>
      <c r="C209" s="15" t="s">
        <v>496</v>
      </c>
      <c r="D209" s="15" t="s">
        <v>490</v>
      </c>
      <c r="E209" s="25">
        <v>0</v>
      </c>
      <c r="F209" s="16">
        <v>1</v>
      </c>
      <c r="G209" s="16" t="s">
        <v>11</v>
      </c>
      <c r="H209" s="25">
        <v>85</v>
      </c>
      <c r="I209" s="25">
        <f t="shared" si="9"/>
        <v>85</v>
      </c>
      <c r="J209" s="16" t="s">
        <v>490</v>
      </c>
      <c r="K209" s="80">
        <v>42504</v>
      </c>
      <c r="L209" s="16" t="s">
        <v>497</v>
      </c>
      <c r="M209" s="40"/>
      <c r="N209" s="40"/>
      <c r="O209" s="39"/>
    </row>
    <row r="210" spans="1:15" ht="12" customHeight="1" x14ac:dyDescent="0.15">
      <c r="A210" s="16"/>
      <c r="B210" s="16" t="s">
        <v>501</v>
      </c>
      <c r="C210" s="15" t="s">
        <v>502</v>
      </c>
      <c r="D210" s="15" t="s">
        <v>490</v>
      </c>
      <c r="E210" s="25">
        <v>0</v>
      </c>
      <c r="F210" s="16">
        <v>1</v>
      </c>
      <c r="G210" s="16" t="s">
        <v>13</v>
      </c>
      <c r="H210" s="25">
        <v>17</v>
      </c>
      <c r="I210" s="25">
        <f t="shared" si="9"/>
        <v>17</v>
      </c>
      <c r="J210" s="16" t="s">
        <v>490</v>
      </c>
      <c r="K210" s="80">
        <v>42504</v>
      </c>
      <c r="L210" s="16"/>
      <c r="M210" s="40"/>
      <c r="N210" s="40"/>
      <c r="O210" s="39"/>
    </row>
    <row r="211" spans="1:15" ht="12" customHeight="1" x14ac:dyDescent="0.15">
      <c r="A211" s="16"/>
      <c r="B211" s="16" t="s">
        <v>503</v>
      </c>
      <c r="C211" s="15" t="s">
        <v>504</v>
      </c>
      <c r="D211" s="15" t="s">
        <v>505</v>
      </c>
      <c r="E211" s="25">
        <v>0</v>
      </c>
      <c r="F211" s="16">
        <v>1</v>
      </c>
      <c r="G211" s="16" t="s">
        <v>506</v>
      </c>
      <c r="H211" s="25">
        <v>88.5</v>
      </c>
      <c r="I211" s="25">
        <f t="shared" si="9"/>
        <v>88.5</v>
      </c>
      <c r="J211" s="16" t="s">
        <v>490</v>
      </c>
      <c r="K211" s="80">
        <v>42504</v>
      </c>
      <c r="L211" s="16"/>
      <c r="M211" s="40"/>
      <c r="N211" s="40"/>
      <c r="O211" s="39"/>
    </row>
    <row r="212" spans="1:15" ht="12" customHeight="1" x14ac:dyDescent="0.15">
      <c r="A212" s="16"/>
      <c r="B212" s="16" t="s">
        <v>498</v>
      </c>
      <c r="C212" s="15" t="s">
        <v>498</v>
      </c>
      <c r="D212" s="15" t="s">
        <v>490</v>
      </c>
      <c r="E212" s="25">
        <v>0</v>
      </c>
      <c r="F212" s="16">
        <v>3</v>
      </c>
      <c r="G212" s="16" t="s">
        <v>11</v>
      </c>
      <c r="H212" s="25">
        <v>10</v>
      </c>
      <c r="I212" s="25">
        <f t="shared" si="9"/>
        <v>30</v>
      </c>
      <c r="J212" s="16" t="s">
        <v>490</v>
      </c>
      <c r="K212" s="80">
        <v>42504</v>
      </c>
      <c r="L212" s="16"/>
      <c r="M212" s="40"/>
      <c r="N212" s="40"/>
      <c r="O212" s="39"/>
    </row>
    <row r="213" spans="1:15" ht="12" customHeight="1" x14ac:dyDescent="0.15">
      <c r="A213" s="16"/>
      <c r="B213" s="16" t="s">
        <v>531</v>
      </c>
      <c r="C213" s="15" t="s">
        <v>532</v>
      </c>
      <c r="D213" s="15" t="s">
        <v>529</v>
      </c>
      <c r="E213" s="25">
        <v>0</v>
      </c>
      <c r="F213" s="16">
        <v>1</v>
      </c>
      <c r="G213" s="16" t="s">
        <v>533</v>
      </c>
      <c r="H213" s="25">
        <v>69</v>
      </c>
      <c r="I213" s="25">
        <f t="shared" si="9"/>
        <v>69</v>
      </c>
      <c r="J213" s="16" t="s">
        <v>209</v>
      </c>
      <c r="K213" s="80">
        <v>42512</v>
      </c>
      <c r="L213" s="17" t="s">
        <v>534</v>
      </c>
      <c r="M213" s="40"/>
      <c r="N213" s="40"/>
      <c r="O213" s="39"/>
    </row>
    <row r="214" spans="1:15" ht="12" customHeight="1" x14ac:dyDescent="0.15">
      <c r="A214" s="16"/>
      <c r="B214" s="16" t="s">
        <v>554</v>
      </c>
      <c r="C214" s="15" t="s">
        <v>555</v>
      </c>
      <c r="D214" s="15" t="s">
        <v>529</v>
      </c>
      <c r="E214" s="25">
        <v>0</v>
      </c>
      <c r="F214" s="16">
        <v>1</v>
      </c>
      <c r="G214" s="16" t="s">
        <v>11</v>
      </c>
      <c r="H214" s="25">
        <v>19.899999999999999</v>
      </c>
      <c r="I214" s="25">
        <f t="shared" si="9"/>
        <v>19.899999999999999</v>
      </c>
      <c r="J214" s="16" t="s">
        <v>529</v>
      </c>
      <c r="K214" s="80">
        <v>42512</v>
      </c>
      <c r="L214" s="17"/>
      <c r="M214" s="40"/>
      <c r="N214" s="40"/>
      <c r="O214" s="39"/>
    </row>
    <row r="215" spans="1:15" ht="12" customHeight="1" x14ac:dyDescent="0.15">
      <c r="A215" s="16"/>
      <c r="B215" s="16" t="s">
        <v>570</v>
      </c>
      <c r="C215" s="15"/>
      <c r="D215" s="15"/>
      <c r="E215" s="25">
        <v>0</v>
      </c>
      <c r="F215" s="16">
        <v>1</v>
      </c>
      <c r="G215" s="16" t="s">
        <v>13</v>
      </c>
      <c r="H215" s="25">
        <v>1016</v>
      </c>
      <c r="I215" s="25">
        <f t="shared" si="9"/>
        <v>1016</v>
      </c>
      <c r="J215" s="16" t="s">
        <v>571</v>
      </c>
      <c r="K215" s="80">
        <v>42561</v>
      </c>
      <c r="L215" s="17" t="s">
        <v>572</v>
      </c>
      <c r="M215" s="40"/>
      <c r="N215" s="40"/>
      <c r="O215" s="39"/>
    </row>
    <row r="216" spans="1:15" ht="33.75" customHeight="1" x14ac:dyDescent="0.15">
      <c r="A216" s="16"/>
      <c r="B216" s="16" t="s">
        <v>573</v>
      </c>
      <c r="C216" s="15" t="s">
        <v>574</v>
      </c>
      <c r="D216" s="15" t="s">
        <v>575</v>
      </c>
      <c r="E216" s="25">
        <v>0</v>
      </c>
      <c r="F216" s="16">
        <v>1</v>
      </c>
      <c r="G216" s="16" t="s">
        <v>576</v>
      </c>
      <c r="H216" s="25">
        <v>277</v>
      </c>
      <c r="I216" s="25">
        <f t="shared" si="9"/>
        <v>277</v>
      </c>
      <c r="J216" s="27" t="s">
        <v>561</v>
      </c>
      <c r="K216" s="80">
        <v>42552</v>
      </c>
      <c r="L216" s="49" t="s">
        <v>565</v>
      </c>
      <c r="M216" s="40"/>
      <c r="N216" s="40"/>
      <c r="O216" s="39"/>
    </row>
    <row r="217" spans="1:15" ht="41.25" customHeight="1" x14ac:dyDescent="0.15">
      <c r="A217" s="61"/>
      <c r="B217" s="61" t="s">
        <v>587</v>
      </c>
      <c r="C217" s="67" t="s">
        <v>586</v>
      </c>
      <c r="D217" s="67" t="s">
        <v>588</v>
      </c>
      <c r="E217" s="121">
        <v>0</v>
      </c>
      <c r="F217" s="61">
        <v>1</v>
      </c>
      <c r="G217" s="61" t="s">
        <v>589</v>
      </c>
      <c r="H217" s="121">
        <v>21</v>
      </c>
      <c r="I217" s="121">
        <f t="shared" si="9"/>
        <v>21</v>
      </c>
      <c r="J217" s="58" t="s">
        <v>152</v>
      </c>
      <c r="K217" s="81">
        <v>42549</v>
      </c>
      <c r="L217" s="122"/>
      <c r="M217" s="40"/>
      <c r="N217" s="40"/>
      <c r="O217" s="39"/>
    </row>
    <row r="218" spans="1:15" s="125" customFormat="1" ht="27" x14ac:dyDescent="0.15">
      <c r="A218" s="124"/>
      <c r="B218" s="61" t="s">
        <v>600</v>
      </c>
      <c r="C218" s="67" t="s">
        <v>596</v>
      </c>
      <c r="D218" s="67" t="s">
        <v>601</v>
      </c>
      <c r="E218" s="121">
        <v>0</v>
      </c>
      <c r="F218" s="61">
        <v>1</v>
      </c>
      <c r="G218" s="61" t="s">
        <v>594</v>
      </c>
      <c r="H218" s="121">
        <v>40</v>
      </c>
      <c r="I218" s="121">
        <f t="shared" si="9"/>
        <v>40</v>
      </c>
      <c r="J218" s="58" t="s">
        <v>152</v>
      </c>
      <c r="K218" s="81">
        <v>42515</v>
      </c>
      <c r="L218" s="126"/>
    </row>
    <row r="219" spans="1:15" s="45" customFormat="1" ht="27" x14ac:dyDescent="0.15">
      <c r="A219" s="127"/>
      <c r="B219" s="61" t="s">
        <v>599</v>
      </c>
      <c r="C219" s="67" t="s">
        <v>597</v>
      </c>
      <c r="D219" s="67" t="s">
        <v>598</v>
      </c>
      <c r="E219" s="121">
        <v>0</v>
      </c>
      <c r="F219" s="61">
        <v>1</v>
      </c>
      <c r="G219" s="61" t="s">
        <v>594</v>
      </c>
      <c r="H219" s="121">
        <v>60</v>
      </c>
      <c r="I219" s="121">
        <f>F219*H219</f>
        <v>60</v>
      </c>
      <c r="J219" s="58" t="s">
        <v>152</v>
      </c>
      <c r="K219" s="81">
        <v>42515</v>
      </c>
      <c r="L219" s="128"/>
    </row>
    <row r="220" spans="1:15" s="45" customFormat="1" ht="27" x14ac:dyDescent="0.15">
      <c r="A220" s="127"/>
      <c r="B220" s="61" t="s">
        <v>609</v>
      </c>
      <c r="C220" s="67" t="s">
        <v>608</v>
      </c>
      <c r="D220" s="67" t="s">
        <v>610</v>
      </c>
      <c r="E220" s="121">
        <v>0</v>
      </c>
      <c r="F220" s="61">
        <v>1</v>
      </c>
      <c r="G220" s="61" t="s">
        <v>589</v>
      </c>
      <c r="H220" s="121">
        <v>189</v>
      </c>
      <c r="I220" s="121">
        <f>F220*H220</f>
        <v>189</v>
      </c>
      <c r="J220" s="58" t="s">
        <v>595</v>
      </c>
      <c r="K220" s="81">
        <v>42509</v>
      </c>
      <c r="L220" s="128"/>
    </row>
    <row r="221" spans="1:15" s="45" customFormat="1" ht="27" x14ac:dyDescent="0.15">
      <c r="A221" s="127"/>
      <c r="B221" s="61" t="s">
        <v>615</v>
      </c>
      <c r="C221" s="67" t="s">
        <v>614</v>
      </c>
      <c r="D221" s="67"/>
      <c r="E221" s="121">
        <v>0</v>
      </c>
      <c r="F221" s="61">
        <v>1</v>
      </c>
      <c r="G221" s="61" t="s">
        <v>589</v>
      </c>
      <c r="H221" s="121">
        <v>105</v>
      </c>
      <c r="I221" s="121">
        <f>F221*H221</f>
        <v>105</v>
      </c>
      <c r="J221" s="58" t="s">
        <v>613</v>
      </c>
      <c r="K221" s="81">
        <v>42527</v>
      </c>
      <c r="L221" s="128"/>
    </row>
    <row r="222" spans="1:15" s="45" customFormat="1" ht="40.5" x14ac:dyDescent="0.15">
      <c r="A222" s="127"/>
      <c r="B222" s="61"/>
      <c r="C222" s="67" t="s">
        <v>616</v>
      </c>
      <c r="D222" s="67"/>
      <c r="E222" s="121"/>
      <c r="F222" s="61">
        <v>1</v>
      </c>
      <c r="G222" s="61" t="s">
        <v>589</v>
      </c>
      <c r="H222" s="121">
        <v>74.7</v>
      </c>
      <c r="I222" s="121">
        <f>F222*H222</f>
        <v>74.7</v>
      </c>
      <c r="J222" s="58" t="s">
        <v>613</v>
      </c>
      <c r="K222" s="81">
        <v>42507</v>
      </c>
      <c r="L222" s="128"/>
    </row>
    <row r="223" spans="1:15" ht="12" customHeight="1" x14ac:dyDescent="0.15">
      <c r="A223" s="35"/>
      <c r="B223" s="35" t="s">
        <v>473</v>
      </c>
      <c r="C223" s="67" t="s">
        <v>590</v>
      </c>
      <c r="D223" s="69" t="s">
        <v>424</v>
      </c>
      <c r="E223" s="123">
        <v>0</v>
      </c>
      <c r="F223" s="35">
        <v>1</v>
      </c>
      <c r="G223" s="35" t="s">
        <v>181</v>
      </c>
      <c r="H223" s="123">
        <v>160</v>
      </c>
      <c r="I223" s="123">
        <f t="shared" si="9"/>
        <v>160</v>
      </c>
      <c r="J223" s="58" t="s">
        <v>591</v>
      </c>
      <c r="K223" s="81">
        <v>42491</v>
      </c>
      <c r="L223" s="35"/>
      <c r="M223" s="40"/>
      <c r="N223" s="40"/>
      <c r="O223" s="39"/>
    </row>
    <row r="224" spans="1:15" ht="12" customHeight="1" x14ac:dyDescent="0.15">
      <c r="A224" s="160"/>
      <c r="B224" s="161"/>
      <c r="C224" s="162"/>
      <c r="E224" s="10">
        <f>SUM(E190:E223)</f>
        <v>0</v>
      </c>
      <c r="F224" s="9"/>
      <c r="G224" s="54"/>
      <c r="H224" s="55"/>
      <c r="I224" s="10">
        <f>SUM(I190:I223)</f>
        <v>5294.92</v>
      </c>
      <c r="J224" s="56"/>
      <c r="K224" s="88"/>
      <c r="L224" s="19"/>
      <c r="M224" s="40"/>
      <c r="N224" s="40"/>
      <c r="O224" s="39"/>
    </row>
    <row r="225" spans="1:15" ht="12" customHeight="1" x14ac:dyDescent="0.15">
      <c r="A225" s="157" t="s">
        <v>510</v>
      </c>
      <c r="B225" s="158"/>
      <c r="C225" s="158"/>
      <c r="D225" s="158"/>
      <c r="E225" s="158"/>
      <c r="F225" s="158"/>
      <c r="G225" s="158"/>
      <c r="H225" s="158"/>
      <c r="I225" s="158"/>
      <c r="J225" s="158"/>
      <c r="K225" s="158"/>
      <c r="L225" s="159"/>
      <c r="M225" s="40"/>
      <c r="N225" s="40"/>
      <c r="O225" s="39"/>
    </row>
    <row r="226" spans="1:15" ht="12" customHeight="1" x14ac:dyDescent="0.15">
      <c r="A226" s="16"/>
      <c r="B226" s="16" t="s">
        <v>511</v>
      </c>
      <c r="C226" s="15" t="s">
        <v>512</v>
      </c>
      <c r="D226" s="15" t="s">
        <v>490</v>
      </c>
      <c r="E226" s="25">
        <v>0</v>
      </c>
      <c r="F226" s="16">
        <v>2</v>
      </c>
      <c r="G226" s="16" t="s">
        <v>11</v>
      </c>
      <c r="H226" s="25">
        <v>105.5</v>
      </c>
      <c r="I226" s="25">
        <f t="shared" ref="I226:I232" si="10">F226*H226</f>
        <v>211</v>
      </c>
      <c r="J226" s="16" t="s">
        <v>490</v>
      </c>
      <c r="K226" s="80">
        <v>42486</v>
      </c>
      <c r="L226" s="16"/>
      <c r="M226" s="40"/>
      <c r="N226" s="40"/>
      <c r="O226" s="39"/>
    </row>
    <row r="227" spans="1:15" ht="12" customHeight="1" x14ac:dyDescent="0.15">
      <c r="A227" s="16"/>
      <c r="B227" s="16" t="s">
        <v>527</v>
      </c>
      <c r="C227" s="15" t="s">
        <v>528</v>
      </c>
      <c r="D227" s="15" t="s">
        <v>529</v>
      </c>
      <c r="E227" s="25">
        <v>0</v>
      </c>
      <c r="F227" s="16">
        <v>1</v>
      </c>
      <c r="G227" s="16" t="s">
        <v>530</v>
      </c>
      <c r="H227" s="25">
        <v>19.899999999999999</v>
      </c>
      <c r="I227" s="25">
        <f t="shared" si="10"/>
        <v>19.899999999999999</v>
      </c>
      <c r="J227" s="16" t="s">
        <v>209</v>
      </c>
      <c r="K227" s="80">
        <v>42512</v>
      </c>
      <c r="L227" s="16"/>
      <c r="M227" s="40"/>
      <c r="N227" s="40"/>
      <c r="O227" s="39"/>
    </row>
    <row r="228" spans="1:15" ht="12" customHeight="1" x14ac:dyDescent="0.15">
      <c r="A228" s="16"/>
      <c r="B228" s="16" t="s">
        <v>527</v>
      </c>
      <c r="C228" s="15" t="s">
        <v>543</v>
      </c>
      <c r="D228" s="15" t="s">
        <v>529</v>
      </c>
      <c r="E228" s="25">
        <v>0</v>
      </c>
      <c r="F228" s="16">
        <v>2</v>
      </c>
      <c r="G228" s="16" t="s">
        <v>11</v>
      </c>
      <c r="H228" s="25">
        <v>49</v>
      </c>
      <c r="I228" s="25">
        <f t="shared" si="10"/>
        <v>98</v>
      </c>
      <c r="J228" s="16" t="s">
        <v>529</v>
      </c>
      <c r="K228" s="80">
        <v>42512</v>
      </c>
      <c r="L228" s="16"/>
      <c r="M228" s="40"/>
      <c r="N228" s="40"/>
      <c r="O228" s="39"/>
    </row>
    <row r="229" spans="1:15" ht="12" customHeight="1" x14ac:dyDescent="0.15">
      <c r="A229" s="16"/>
      <c r="B229" s="16" t="s">
        <v>527</v>
      </c>
      <c r="C229" s="15" t="s">
        <v>552</v>
      </c>
      <c r="D229" s="15" t="s">
        <v>529</v>
      </c>
      <c r="E229" s="25">
        <v>0</v>
      </c>
      <c r="F229" s="16">
        <v>1</v>
      </c>
      <c r="G229" s="16" t="s">
        <v>13</v>
      </c>
      <c r="H229" s="25">
        <v>1299</v>
      </c>
      <c r="I229" s="25">
        <f t="shared" si="10"/>
        <v>1299</v>
      </c>
      <c r="J229" s="16" t="s">
        <v>529</v>
      </c>
      <c r="K229" s="80">
        <v>42512</v>
      </c>
      <c r="L229" s="16"/>
      <c r="M229" s="40"/>
      <c r="N229" s="40"/>
      <c r="O229" s="39"/>
    </row>
    <row r="230" spans="1:15" ht="12" customHeight="1" x14ac:dyDescent="0.15">
      <c r="A230" s="16"/>
      <c r="B230" s="16" t="s">
        <v>535</v>
      </c>
      <c r="C230" s="15" t="s">
        <v>536</v>
      </c>
      <c r="D230" s="15" t="s">
        <v>529</v>
      </c>
      <c r="E230" s="25">
        <v>0</v>
      </c>
      <c r="F230" s="16">
        <v>3</v>
      </c>
      <c r="G230" s="16" t="s">
        <v>11</v>
      </c>
      <c r="H230" s="25">
        <v>29.9</v>
      </c>
      <c r="I230" s="25">
        <f t="shared" si="10"/>
        <v>89.699999999999989</v>
      </c>
      <c r="J230" s="16" t="s">
        <v>209</v>
      </c>
      <c r="K230" s="80">
        <v>42512</v>
      </c>
      <c r="L230" s="16"/>
      <c r="M230" s="40"/>
      <c r="N230" s="40"/>
      <c r="O230" s="39"/>
    </row>
    <row r="231" spans="1:15" ht="15" customHeight="1" x14ac:dyDescent="0.15">
      <c r="A231" s="16"/>
      <c r="B231" s="16" t="s">
        <v>577</v>
      </c>
      <c r="C231" s="15"/>
      <c r="D231" s="15"/>
      <c r="E231" s="25">
        <v>0</v>
      </c>
      <c r="F231" s="16">
        <v>1</v>
      </c>
      <c r="G231" s="16" t="s">
        <v>576</v>
      </c>
      <c r="H231" s="25">
        <v>343.3</v>
      </c>
      <c r="I231" s="25">
        <f t="shared" si="10"/>
        <v>343.3</v>
      </c>
      <c r="J231" s="16" t="s">
        <v>210</v>
      </c>
      <c r="K231" s="80">
        <v>42571</v>
      </c>
      <c r="L231" s="49"/>
      <c r="M231" s="40"/>
      <c r="N231" s="40"/>
      <c r="O231" s="39"/>
    </row>
    <row r="232" spans="1:15" ht="15" customHeight="1" x14ac:dyDescent="0.15">
      <c r="A232" s="16"/>
      <c r="B232" s="16" t="s">
        <v>578</v>
      </c>
      <c r="C232" s="15" t="s">
        <v>579</v>
      </c>
      <c r="D232" s="15" t="s">
        <v>579</v>
      </c>
      <c r="E232" s="25">
        <v>0</v>
      </c>
      <c r="F232" s="16">
        <v>1</v>
      </c>
      <c r="G232" s="16" t="s">
        <v>13</v>
      </c>
      <c r="H232" s="25">
        <v>900</v>
      </c>
      <c r="I232" s="25">
        <f t="shared" si="10"/>
        <v>900</v>
      </c>
      <c r="J232" s="16" t="s">
        <v>210</v>
      </c>
      <c r="K232" s="80">
        <v>42525</v>
      </c>
      <c r="L232" s="49"/>
      <c r="M232" s="40"/>
      <c r="N232" s="40"/>
      <c r="O232" s="39"/>
    </row>
    <row r="233" spans="1:15" ht="40.5" x14ac:dyDescent="0.15">
      <c r="A233" s="16"/>
      <c r="B233" s="16" t="s">
        <v>617</v>
      </c>
      <c r="C233" s="15" t="s">
        <v>628</v>
      </c>
      <c r="D233" s="15"/>
      <c r="E233" s="25">
        <v>0</v>
      </c>
      <c r="F233" s="16">
        <v>1</v>
      </c>
      <c r="G233" s="16" t="s">
        <v>13</v>
      </c>
      <c r="H233" s="25">
        <v>40.56</v>
      </c>
      <c r="I233" s="25">
        <f t="shared" ref="I233:I238" si="11">F233*H233</f>
        <v>40.56</v>
      </c>
      <c r="J233" s="16" t="s">
        <v>210</v>
      </c>
      <c r="K233" s="80">
        <v>42521</v>
      </c>
      <c r="L233" s="49"/>
      <c r="M233" s="40"/>
      <c r="N233" s="40"/>
      <c r="O233" s="39"/>
    </row>
    <row r="234" spans="1:15" ht="40.5" x14ac:dyDescent="0.15">
      <c r="A234" s="16"/>
      <c r="B234" s="16" t="s">
        <v>617</v>
      </c>
      <c r="C234" s="15" t="s">
        <v>629</v>
      </c>
      <c r="D234" s="15"/>
      <c r="E234" s="25">
        <v>0</v>
      </c>
      <c r="F234" s="16">
        <v>1</v>
      </c>
      <c r="G234" s="16" t="s">
        <v>13</v>
      </c>
      <c r="H234" s="25">
        <v>149.65</v>
      </c>
      <c r="I234" s="25">
        <f t="shared" si="11"/>
        <v>149.65</v>
      </c>
      <c r="J234" s="16" t="s">
        <v>210</v>
      </c>
      <c r="K234" s="80">
        <v>42521</v>
      </c>
      <c r="L234" s="49"/>
      <c r="M234" s="40"/>
      <c r="N234" s="40"/>
      <c r="O234" s="39"/>
    </row>
    <row r="235" spans="1:15" ht="40.5" x14ac:dyDescent="0.15">
      <c r="A235" s="16"/>
      <c r="B235" s="16" t="s">
        <v>617</v>
      </c>
      <c r="C235" s="15" t="s">
        <v>630</v>
      </c>
      <c r="D235" s="15"/>
      <c r="E235" s="25">
        <v>0</v>
      </c>
      <c r="F235" s="16">
        <v>1</v>
      </c>
      <c r="G235" s="16" t="s">
        <v>13</v>
      </c>
      <c r="H235" s="25">
        <v>89.79</v>
      </c>
      <c r="I235" s="25">
        <f t="shared" si="11"/>
        <v>89.79</v>
      </c>
      <c r="J235" s="16" t="s">
        <v>210</v>
      </c>
      <c r="K235" s="80">
        <v>42521</v>
      </c>
      <c r="L235" s="49"/>
      <c r="M235" s="40"/>
      <c r="N235" s="40"/>
      <c r="O235" s="39"/>
    </row>
    <row r="236" spans="1:15" ht="27" x14ac:dyDescent="0.15">
      <c r="A236" s="16"/>
      <c r="B236" s="16" t="s">
        <v>617</v>
      </c>
      <c r="C236" s="15" t="s">
        <v>631</v>
      </c>
      <c r="D236" s="15"/>
      <c r="E236" s="25">
        <v>0</v>
      </c>
      <c r="F236" s="16">
        <v>1</v>
      </c>
      <c r="G236" s="16" t="s">
        <v>13</v>
      </c>
      <c r="H236" s="25">
        <v>14</v>
      </c>
      <c r="I236" s="25">
        <f>F236*H236</f>
        <v>14</v>
      </c>
      <c r="J236" s="16" t="s">
        <v>210</v>
      </c>
      <c r="K236" s="80">
        <v>42521</v>
      </c>
      <c r="L236" s="49"/>
      <c r="M236" s="40"/>
      <c r="N236" s="40"/>
      <c r="O236" s="39"/>
    </row>
    <row r="237" spans="1:15" ht="27" x14ac:dyDescent="0.15">
      <c r="A237" s="16"/>
      <c r="B237" s="16"/>
      <c r="C237" s="15" t="s">
        <v>618</v>
      </c>
      <c r="D237" s="15"/>
      <c r="E237" s="25">
        <v>0</v>
      </c>
      <c r="F237" s="16">
        <v>1</v>
      </c>
      <c r="G237" s="16" t="s">
        <v>13</v>
      </c>
      <c r="H237" s="25">
        <v>119</v>
      </c>
      <c r="I237" s="25">
        <f t="shared" si="11"/>
        <v>119</v>
      </c>
      <c r="J237" s="16" t="s">
        <v>210</v>
      </c>
      <c r="K237" s="80">
        <v>42525</v>
      </c>
      <c r="L237" s="49"/>
      <c r="M237" s="40"/>
      <c r="N237" s="40"/>
      <c r="O237" s="39"/>
    </row>
    <row r="238" spans="1:15" ht="27" x14ac:dyDescent="0.15">
      <c r="A238" s="16"/>
      <c r="B238" s="16"/>
      <c r="C238" s="15" t="s">
        <v>627</v>
      </c>
      <c r="D238" s="15"/>
      <c r="E238" s="25">
        <v>0</v>
      </c>
      <c r="F238" s="16">
        <v>1</v>
      </c>
      <c r="G238" s="16" t="s">
        <v>589</v>
      </c>
      <c r="H238" s="25">
        <v>108</v>
      </c>
      <c r="I238" s="25">
        <f t="shared" si="11"/>
        <v>108</v>
      </c>
      <c r="J238" s="16" t="s">
        <v>210</v>
      </c>
      <c r="K238" s="80">
        <v>42525</v>
      </c>
      <c r="L238" s="49"/>
      <c r="M238" s="40"/>
      <c r="N238" s="40"/>
      <c r="O238" s="39"/>
    </row>
    <row r="239" spans="1:15" ht="12" customHeight="1" x14ac:dyDescent="0.15">
      <c r="A239" s="16"/>
      <c r="B239" s="16" t="s">
        <v>473</v>
      </c>
      <c r="C239" s="15" t="s">
        <v>474</v>
      </c>
      <c r="D239" s="15" t="s">
        <v>209</v>
      </c>
      <c r="E239" s="25">
        <v>0</v>
      </c>
      <c r="F239" s="16">
        <v>1</v>
      </c>
      <c r="G239" s="16" t="s">
        <v>181</v>
      </c>
      <c r="H239" s="25">
        <v>160</v>
      </c>
      <c r="I239" s="25">
        <f>F239*H239</f>
        <v>160</v>
      </c>
      <c r="J239" s="16" t="s">
        <v>209</v>
      </c>
      <c r="K239" s="80">
        <v>42491</v>
      </c>
      <c r="L239" s="16"/>
      <c r="M239" s="40"/>
      <c r="N239" s="40"/>
      <c r="O239" s="39"/>
    </row>
    <row r="240" spans="1:15" ht="12" customHeight="1" x14ac:dyDescent="0.15">
      <c r="A240" s="160"/>
      <c r="B240" s="161"/>
      <c r="C240" s="162"/>
      <c r="E240" s="10">
        <f>SUM(E206:E239)</f>
        <v>0</v>
      </c>
      <c r="F240" s="9"/>
      <c r="G240" s="54"/>
      <c r="H240" s="55"/>
      <c r="I240" s="10">
        <f>SUM(I225:I239)</f>
        <v>3641.9</v>
      </c>
      <c r="J240" s="56"/>
      <c r="K240" s="88"/>
      <c r="L240" s="19"/>
      <c r="M240" s="40"/>
      <c r="N240" s="40"/>
      <c r="O240" s="39"/>
    </row>
    <row r="241" spans="1:15" ht="12" customHeight="1" x14ac:dyDescent="0.15">
      <c r="A241" s="157" t="s">
        <v>634</v>
      </c>
      <c r="B241" s="158"/>
      <c r="C241" s="158"/>
      <c r="D241" s="158"/>
      <c r="E241" s="158"/>
      <c r="F241" s="158"/>
      <c r="G241" s="158"/>
      <c r="H241" s="158"/>
      <c r="I241" s="158"/>
      <c r="J241" s="158"/>
      <c r="K241" s="158"/>
      <c r="L241" s="159"/>
      <c r="M241" s="40"/>
      <c r="N241" s="40"/>
      <c r="O241" s="39"/>
    </row>
    <row r="242" spans="1:15" ht="12" customHeight="1" x14ac:dyDescent="0.15">
      <c r="A242" s="16"/>
      <c r="B242" s="16" t="s">
        <v>473</v>
      </c>
      <c r="C242" s="15" t="s">
        <v>474</v>
      </c>
      <c r="D242" s="15" t="s">
        <v>209</v>
      </c>
      <c r="E242" s="25">
        <v>0</v>
      </c>
      <c r="F242" s="16">
        <v>1</v>
      </c>
      <c r="G242" s="16" t="s">
        <v>181</v>
      </c>
      <c r="H242" s="25">
        <v>160</v>
      </c>
      <c r="I242" s="25">
        <f>F242*H242</f>
        <v>160</v>
      </c>
      <c r="J242" s="16" t="s">
        <v>209</v>
      </c>
      <c r="K242" s="80">
        <v>42491</v>
      </c>
      <c r="L242" s="16"/>
      <c r="M242" s="40"/>
      <c r="N242" s="40"/>
      <c r="O242" s="39"/>
    </row>
    <row r="243" spans="1:15" ht="12" customHeight="1" x14ac:dyDescent="0.15">
      <c r="A243" s="160"/>
      <c r="B243" s="161"/>
      <c r="C243" s="162"/>
      <c r="E243" s="10">
        <f>SUM(E208:E241)</f>
        <v>0</v>
      </c>
      <c r="F243" s="9"/>
      <c r="G243" s="54"/>
      <c r="H243" s="55"/>
      <c r="I243" s="10">
        <f>SUM(I227:I241)</f>
        <v>7072.8</v>
      </c>
      <c r="J243" s="56"/>
      <c r="K243" s="88"/>
      <c r="L243" s="19"/>
      <c r="M243" s="40"/>
      <c r="N243" s="40"/>
      <c r="O243" s="39"/>
    </row>
    <row r="244" spans="1:15" ht="12" customHeight="1" x14ac:dyDescent="0.15">
      <c r="A244" s="157" t="s">
        <v>513</v>
      </c>
      <c r="B244" s="158"/>
      <c r="C244" s="158"/>
      <c r="D244" s="158"/>
      <c r="E244" s="158"/>
      <c r="F244" s="158"/>
      <c r="G244" s="158"/>
      <c r="H244" s="158"/>
      <c r="I244" s="158"/>
      <c r="J244" s="158"/>
      <c r="K244" s="158"/>
      <c r="L244" s="159"/>
      <c r="M244" s="40"/>
      <c r="N244" s="40"/>
      <c r="O244" s="39"/>
    </row>
    <row r="245" spans="1:15" s="4" customFormat="1" ht="12" customHeight="1" x14ac:dyDescent="0.15">
      <c r="B245" s="28" t="s">
        <v>68</v>
      </c>
      <c r="C245" s="15"/>
      <c r="D245" s="8" t="s">
        <v>158</v>
      </c>
      <c r="E245" s="25">
        <v>30000</v>
      </c>
      <c r="F245" s="9">
        <v>1</v>
      </c>
      <c r="G245" s="16" t="s">
        <v>11</v>
      </c>
      <c r="H245" s="25">
        <v>30000</v>
      </c>
      <c r="I245" s="25">
        <f t="shared" si="9"/>
        <v>30000</v>
      </c>
      <c r="J245" s="27" t="s">
        <v>159</v>
      </c>
      <c r="K245" s="80">
        <v>42350</v>
      </c>
      <c r="L245" s="49" t="s">
        <v>633</v>
      </c>
      <c r="M245" s="40"/>
      <c r="N245" s="40"/>
      <c r="O245" s="41"/>
    </row>
    <row r="246" spans="1:15" ht="12" customHeight="1" x14ac:dyDescent="0.15">
      <c r="B246" s="14" t="s">
        <v>69</v>
      </c>
      <c r="C246" s="15"/>
      <c r="D246" s="8" t="s">
        <v>164</v>
      </c>
      <c r="E246" s="25">
        <v>200</v>
      </c>
      <c r="F246" s="9">
        <v>1</v>
      </c>
      <c r="G246" s="16" t="s">
        <v>181</v>
      </c>
      <c r="H246" s="25">
        <v>276.8</v>
      </c>
      <c r="I246" s="25">
        <f t="shared" si="9"/>
        <v>276.8</v>
      </c>
      <c r="J246" s="137"/>
      <c r="K246" s="80">
        <v>42446</v>
      </c>
      <c r="L246" s="49" t="s">
        <v>163</v>
      </c>
      <c r="M246" s="40"/>
      <c r="N246" s="40"/>
      <c r="O246" s="42"/>
    </row>
    <row r="247" spans="1:15" ht="12" customHeight="1" x14ac:dyDescent="0.15">
      <c r="B247" s="57" t="s">
        <v>160</v>
      </c>
      <c r="C247" s="15"/>
      <c r="D247" s="8" t="s">
        <v>162</v>
      </c>
      <c r="E247" s="25">
        <v>5000</v>
      </c>
      <c r="F247" s="9">
        <v>1</v>
      </c>
      <c r="G247" s="16" t="s">
        <v>11</v>
      </c>
      <c r="H247" s="25">
        <v>5000</v>
      </c>
      <c r="I247" s="25">
        <f t="shared" si="9"/>
        <v>5000</v>
      </c>
      <c r="J247" s="137" t="s">
        <v>161</v>
      </c>
      <c r="K247" s="80">
        <v>42278</v>
      </c>
      <c r="L247" s="49"/>
      <c r="M247" s="40"/>
      <c r="N247" s="40"/>
      <c r="O247" s="41"/>
    </row>
    <row r="248" spans="1:15" ht="13.5" customHeight="1" x14ac:dyDescent="0.15">
      <c r="A248" s="160"/>
      <c r="B248" s="161"/>
      <c r="C248" s="162"/>
      <c r="E248" s="10">
        <f>SUM(E245:E247)</f>
        <v>35200</v>
      </c>
      <c r="F248" s="117"/>
      <c r="G248" s="12"/>
      <c r="H248" s="13"/>
      <c r="I248" s="10">
        <f>SUM(I245:I247)</f>
        <v>35276.800000000003</v>
      </c>
      <c r="J248" s="29"/>
      <c r="K248" s="88"/>
      <c r="L248" s="19"/>
    </row>
    <row r="249" spans="1:15" x14ac:dyDescent="0.15">
      <c r="A249" s="23"/>
      <c r="B249" s="136"/>
      <c r="C249" s="136" t="s">
        <v>22</v>
      </c>
      <c r="D249" s="135"/>
      <c r="E249" s="102">
        <f>E4</f>
        <v>1000</v>
      </c>
      <c r="F249" s="135"/>
      <c r="G249" s="102"/>
      <c r="H249" s="102"/>
      <c r="I249" s="102">
        <f>I4</f>
        <v>1050</v>
      </c>
      <c r="J249" s="30"/>
      <c r="K249" s="89"/>
      <c r="L249" s="52"/>
    </row>
    <row r="250" spans="1:15" x14ac:dyDescent="0.15">
      <c r="A250" s="23"/>
      <c r="B250" s="136"/>
      <c r="C250" s="136" t="s">
        <v>23</v>
      </c>
      <c r="D250" s="135"/>
      <c r="E250" s="102">
        <f>E8</f>
        <v>13000</v>
      </c>
      <c r="F250" s="135"/>
      <c r="G250" s="102"/>
      <c r="H250" s="102"/>
      <c r="I250" s="102">
        <f>I8</f>
        <v>17000</v>
      </c>
      <c r="J250" s="30"/>
      <c r="K250" s="89"/>
      <c r="L250" s="52"/>
    </row>
    <row r="251" spans="1:15" x14ac:dyDescent="0.15">
      <c r="A251" s="23"/>
      <c r="B251" s="136"/>
      <c r="C251" s="136" t="s">
        <v>24</v>
      </c>
      <c r="D251" s="135"/>
      <c r="E251" s="102">
        <f>E30</f>
        <v>19399</v>
      </c>
      <c r="F251" s="135"/>
      <c r="G251" s="102"/>
      <c r="H251" s="102"/>
      <c r="I251" s="102">
        <f>I30</f>
        <v>26636.560000000005</v>
      </c>
      <c r="J251" s="30"/>
      <c r="K251" s="89"/>
      <c r="L251" s="52"/>
    </row>
    <row r="252" spans="1:15" x14ac:dyDescent="0.15">
      <c r="A252" s="23"/>
      <c r="B252" s="136"/>
      <c r="C252" s="136" t="s">
        <v>25</v>
      </c>
      <c r="D252" s="135"/>
      <c r="E252" s="102">
        <f>E45</f>
        <v>10500</v>
      </c>
      <c r="F252" s="135"/>
      <c r="G252" s="102"/>
      <c r="H252" s="102"/>
      <c r="I252" s="102">
        <f>I45</f>
        <v>12898</v>
      </c>
      <c r="J252" s="30"/>
      <c r="K252" s="89"/>
      <c r="L252" s="52"/>
    </row>
    <row r="253" spans="1:15" x14ac:dyDescent="0.15">
      <c r="A253" s="23"/>
      <c r="B253" s="136"/>
      <c r="C253" s="136" t="s">
        <v>193</v>
      </c>
      <c r="D253" s="135"/>
      <c r="E253" s="102">
        <f>E50</f>
        <v>15000</v>
      </c>
      <c r="F253" s="135"/>
      <c r="G253" s="102"/>
      <c r="H253" s="102"/>
      <c r="I253" s="102">
        <f>I50</f>
        <v>13757.8</v>
      </c>
      <c r="J253" s="30"/>
      <c r="K253" s="89"/>
      <c r="L253" s="52"/>
    </row>
    <row r="254" spans="1:15" x14ac:dyDescent="0.15">
      <c r="A254" s="23"/>
      <c r="B254" s="136"/>
      <c r="C254" s="136" t="s">
        <v>21</v>
      </c>
      <c r="D254" s="135"/>
      <c r="E254" s="102">
        <f>E66</f>
        <v>4350</v>
      </c>
      <c r="F254" s="135"/>
      <c r="G254" s="102"/>
      <c r="H254" s="102"/>
      <c r="I254" s="102">
        <f>I66</f>
        <v>10826.8</v>
      </c>
      <c r="J254" s="30"/>
      <c r="K254" s="89"/>
      <c r="L254" s="52"/>
    </row>
    <row r="255" spans="1:15" x14ac:dyDescent="0.15">
      <c r="A255" s="23"/>
      <c r="B255" s="136"/>
      <c r="C255" s="136" t="s">
        <v>200</v>
      </c>
      <c r="D255" s="135"/>
      <c r="E255" s="102">
        <f>E72</f>
        <v>3000</v>
      </c>
      <c r="F255" s="135"/>
      <c r="G255" s="102"/>
      <c r="H255" s="102"/>
      <c r="I255" s="102">
        <f>I72</f>
        <v>4900</v>
      </c>
      <c r="J255" s="30"/>
      <c r="K255" s="89"/>
      <c r="L255" s="52"/>
    </row>
    <row r="256" spans="1:15" x14ac:dyDescent="0.15">
      <c r="A256" s="23"/>
      <c r="B256" s="136"/>
      <c r="C256" s="136" t="s">
        <v>20</v>
      </c>
      <c r="D256" s="135"/>
      <c r="E256" s="102">
        <f>E75</f>
        <v>2500</v>
      </c>
      <c r="F256" s="135"/>
      <c r="G256" s="102"/>
      <c r="H256" s="102"/>
      <c r="I256" s="102">
        <f>I75</f>
        <v>2750</v>
      </c>
      <c r="J256" s="30"/>
      <c r="K256" s="89"/>
      <c r="L256" s="52"/>
    </row>
    <row r="257" spans="1:12" x14ac:dyDescent="0.15">
      <c r="A257" s="23"/>
      <c r="B257" s="136"/>
      <c r="C257" s="136" t="s">
        <v>143</v>
      </c>
      <c r="D257" s="135"/>
      <c r="E257" s="102">
        <f>E83</f>
        <v>8300</v>
      </c>
      <c r="F257" s="135"/>
      <c r="G257" s="102"/>
      <c r="H257" s="102"/>
      <c r="I257" s="102">
        <f>I83</f>
        <v>7955</v>
      </c>
      <c r="J257" s="30"/>
      <c r="K257" s="89"/>
      <c r="L257" s="52"/>
    </row>
    <row r="258" spans="1:12" x14ac:dyDescent="0.15">
      <c r="A258" s="23"/>
      <c r="B258" s="136"/>
      <c r="C258" s="136" t="s">
        <v>144</v>
      </c>
      <c r="D258" s="135"/>
      <c r="E258" s="102">
        <f>E110</f>
        <v>0</v>
      </c>
      <c r="F258" s="135"/>
      <c r="G258" s="102"/>
      <c r="H258" s="102"/>
      <c r="I258" s="102">
        <f>I110</f>
        <v>3840.7000000000003</v>
      </c>
      <c r="J258" s="30"/>
      <c r="K258" s="89"/>
      <c r="L258" s="52"/>
    </row>
    <row r="259" spans="1:12" ht="13.5" customHeight="1" x14ac:dyDescent="0.15">
      <c r="A259" s="23"/>
      <c r="B259" s="136"/>
      <c r="C259" s="136" t="s">
        <v>145</v>
      </c>
      <c r="D259" s="135"/>
      <c r="E259" s="102">
        <f>E118</f>
        <v>2500</v>
      </c>
      <c r="F259" s="135"/>
      <c r="G259" s="102"/>
      <c r="H259" s="102"/>
      <c r="I259" s="102">
        <f>I118</f>
        <v>2708</v>
      </c>
      <c r="J259" s="30"/>
      <c r="K259" s="89"/>
      <c r="L259" s="52"/>
    </row>
    <row r="260" spans="1:12" ht="13.5" customHeight="1" x14ac:dyDescent="0.15">
      <c r="A260" s="23"/>
      <c r="B260" s="136"/>
      <c r="C260" s="136" t="s">
        <v>146</v>
      </c>
      <c r="D260" s="135"/>
      <c r="E260" s="102">
        <f>E127</f>
        <v>2200</v>
      </c>
      <c r="F260" s="135"/>
      <c r="G260" s="102"/>
      <c r="H260" s="102"/>
      <c r="I260" s="102">
        <f>I127</f>
        <v>2712</v>
      </c>
      <c r="J260" s="30"/>
      <c r="K260" s="89"/>
      <c r="L260" s="52"/>
    </row>
    <row r="261" spans="1:12" x14ac:dyDescent="0.15">
      <c r="A261" s="23"/>
      <c r="B261" s="136"/>
      <c r="C261" s="136" t="s">
        <v>126</v>
      </c>
      <c r="D261" s="135"/>
      <c r="E261" s="102">
        <f>E137</f>
        <v>0</v>
      </c>
      <c r="F261" s="135"/>
      <c r="G261" s="102"/>
      <c r="H261" s="102"/>
      <c r="I261" s="102">
        <f>I137</f>
        <v>0</v>
      </c>
      <c r="J261" s="30"/>
      <c r="K261" s="89"/>
      <c r="L261" s="52"/>
    </row>
    <row r="262" spans="1:12" x14ac:dyDescent="0.15">
      <c r="A262" s="23"/>
      <c r="B262" s="136"/>
      <c r="C262" s="136" t="s">
        <v>119</v>
      </c>
      <c r="D262" s="135"/>
      <c r="E262" s="102">
        <f>E170</f>
        <v>41280</v>
      </c>
      <c r="F262" s="135"/>
      <c r="G262" s="102"/>
      <c r="H262" s="102"/>
      <c r="I262" s="102">
        <f>I170</f>
        <v>66008.540000000008</v>
      </c>
      <c r="J262" s="30"/>
      <c r="K262" s="89"/>
      <c r="L262" s="52"/>
    </row>
    <row r="263" spans="1:12" ht="13.5" customHeight="1" x14ac:dyDescent="0.15">
      <c r="A263" s="23"/>
      <c r="B263" s="136"/>
      <c r="C263" s="136" t="s">
        <v>120</v>
      </c>
      <c r="D263" s="135"/>
      <c r="E263" s="102">
        <f>E188</f>
        <v>19900</v>
      </c>
      <c r="F263" s="135"/>
      <c r="G263" s="102"/>
      <c r="H263" s="102"/>
      <c r="I263" s="102">
        <f>I188</f>
        <v>34064</v>
      </c>
      <c r="J263" s="30"/>
      <c r="K263" s="89"/>
      <c r="L263" s="52"/>
    </row>
    <row r="264" spans="1:12" ht="13.5" customHeight="1" x14ac:dyDescent="0.15">
      <c r="A264" s="23"/>
      <c r="B264" s="136"/>
      <c r="C264" s="136" t="s">
        <v>147</v>
      </c>
      <c r="D264" s="135"/>
      <c r="E264" s="102">
        <f>E224</f>
        <v>0</v>
      </c>
      <c r="F264" s="135"/>
      <c r="G264" s="102"/>
      <c r="H264" s="102"/>
      <c r="I264" s="102">
        <f>I224</f>
        <v>5294.92</v>
      </c>
      <c r="J264" s="30"/>
      <c r="K264" s="89"/>
      <c r="L264" s="52"/>
    </row>
    <row r="265" spans="1:12" ht="13.5" customHeight="1" x14ac:dyDescent="0.15">
      <c r="A265" s="23"/>
      <c r="B265" s="136"/>
      <c r="C265" s="136" t="s">
        <v>148</v>
      </c>
      <c r="D265" s="135"/>
      <c r="E265" s="102">
        <f>E248</f>
        <v>35200</v>
      </c>
      <c r="F265" s="135"/>
      <c r="G265" s="102"/>
      <c r="H265" s="102"/>
      <c r="I265" s="102">
        <f>I248</f>
        <v>35276.800000000003</v>
      </c>
      <c r="J265" s="30"/>
      <c r="K265" s="89"/>
      <c r="L265" s="52"/>
    </row>
    <row r="266" spans="1:12" ht="13.5" customHeight="1" x14ac:dyDescent="0.15">
      <c r="A266" s="23"/>
      <c r="B266" s="136"/>
      <c r="C266" s="136" t="s">
        <v>19</v>
      </c>
      <c r="D266" s="135"/>
      <c r="E266" s="102">
        <f>SUM(E249:E265)</f>
        <v>178129</v>
      </c>
      <c r="F266" s="135"/>
      <c r="G266" s="102"/>
      <c r="H266" s="102"/>
      <c r="I266" s="102">
        <f>SUM(I249:I265)</f>
        <v>247679.12000000005</v>
      </c>
      <c r="J266" s="31"/>
      <c r="K266" s="90"/>
      <c r="L266" s="52"/>
    </row>
    <row r="268" spans="1:12" x14ac:dyDescent="0.15">
      <c r="D268" s="34"/>
      <c r="E268" s="34"/>
      <c r="G268" s="34"/>
    </row>
    <row r="270" spans="1:12" x14ac:dyDescent="0.15">
      <c r="C270" s="34"/>
    </row>
  </sheetData>
  <mergeCells count="68">
    <mergeCell ref="K6:K7"/>
    <mergeCell ref="A183:A187"/>
    <mergeCell ref="C47:C49"/>
    <mergeCell ref="D6:D7"/>
    <mergeCell ref="J6:J7"/>
    <mergeCell ref="A8:C8"/>
    <mergeCell ref="J77:J81"/>
    <mergeCell ref="K77:K81"/>
    <mergeCell ref="A55:A57"/>
    <mergeCell ref="K120:K121"/>
    <mergeCell ref="J120:J121"/>
    <mergeCell ref="A75:C75"/>
    <mergeCell ref="A9:L9"/>
    <mergeCell ref="L47:L49"/>
    <mergeCell ref="A51:L51"/>
    <mergeCell ref="A52:A54"/>
    <mergeCell ref="A243:C243"/>
    <mergeCell ref="A241:L241"/>
    <mergeCell ref="A225:L225"/>
    <mergeCell ref="A30:C30"/>
    <mergeCell ref="A67:L67"/>
    <mergeCell ref="A84:L84"/>
    <mergeCell ref="A111:L111"/>
    <mergeCell ref="A110:C110"/>
    <mergeCell ref="A2:L2"/>
    <mergeCell ref="A4:C4"/>
    <mergeCell ref="A66:C66"/>
    <mergeCell ref="A46:L46"/>
    <mergeCell ref="A50:C50"/>
    <mergeCell ref="A5:L5"/>
    <mergeCell ref="A31:L31"/>
    <mergeCell ref="A45:C45"/>
    <mergeCell ref="L6:L7"/>
    <mergeCell ref="D47:D49"/>
    <mergeCell ref="J47:J49"/>
    <mergeCell ref="K47:K49"/>
    <mergeCell ref="D68:D71"/>
    <mergeCell ref="A83:C83"/>
    <mergeCell ref="A76:L76"/>
    <mergeCell ref="D77:D81"/>
    <mergeCell ref="D120:D121"/>
    <mergeCell ref="A118:C118"/>
    <mergeCell ref="A119:L119"/>
    <mergeCell ref="A248:C248"/>
    <mergeCell ref="A172:A175"/>
    <mergeCell ref="A188:C188"/>
    <mergeCell ref="A139:A144"/>
    <mergeCell ref="A240:C240"/>
    <mergeCell ref="A224:C224"/>
    <mergeCell ref="A179:A182"/>
    <mergeCell ref="A150:A154"/>
    <mergeCell ref="A176:A177"/>
    <mergeCell ref="A61:A62"/>
    <mergeCell ref="A244:L244"/>
    <mergeCell ref="A171:L171"/>
    <mergeCell ref="A170:C170"/>
    <mergeCell ref="A73:L73"/>
    <mergeCell ref="A137:C137"/>
    <mergeCell ref="A145:A149"/>
    <mergeCell ref="A72:C72"/>
    <mergeCell ref="A189:L189"/>
    <mergeCell ref="A155:A169"/>
    <mergeCell ref="J129:J136"/>
    <mergeCell ref="A138:L138"/>
    <mergeCell ref="D129:D136"/>
    <mergeCell ref="A127:C127"/>
    <mergeCell ref="A128:L128"/>
    <mergeCell ref="L77:L80"/>
  </mergeCells>
  <phoneticPr fontId="1" type="noConversion"/>
  <hyperlinks>
    <hyperlink ref="M120" r:id="rId1"/>
    <hyperlink ref="M121" r:id="rId2"/>
    <hyperlink ref="M33" r:id="rId3"/>
    <hyperlink ref="M169" r:id="rId4"/>
    <hyperlink ref="M152" r:id="rId5"/>
    <hyperlink ref="M192" r:id="rId6"/>
  </hyperlinks>
  <pageMargins left="0.39370078740157483" right="0.39370078740157483" top="0.74803149606299213" bottom="0.74803149606299213" header="0.31496062992125984" footer="0.31496062992125984"/>
  <pageSetup paperSize="9" orientation="landscape" horizontalDpi="300" r:id="rId7"/>
  <headerFooter>
    <oddHeader>&amp;C金小虫之家——硬装主材汇总表</oddHeader>
    <oddFooter>&amp;C第&amp;P/&amp;N页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L11" sqref="L11"/>
    </sheetView>
  </sheetViews>
  <sheetFormatPr defaultRowHeight="13.5" x14ac:dyDescent="0.15"/>
  <cols>
    <col min="1" max="1" width="9" style="36"/>
    <col min="2" max="2" width="18.875" style="36" customWidth="1"/>
    <col min="3" max="4" width="9" style="36"/>
    <col min="5" max="5" width="9" style="104"/>
    <col min="6" max="7" width="9" style="36"/>
    <col min="8" max="8" width="9" style="104"/>
    <col min="9" max="16384" width="9" style="36"/>
  </cols>
  <sheetData>
    <row r="1" spans="1:10" x14ac:dyDescent="0.15">
      <c r="C1" s="37" t="s">
        <v>98</v>
      </c>
      <c r="D1" s="37" t="s">
        <v>99</v>
      </c>
      <c r="E1" s="103" t="s">
        <v>306</v>
      </c>
      <c r="F1" s="37" t="s">
        <v>100</v>
      </c>
      <c r="G1" s="37" t="s">
        <v>101</v>
      </c>
      <c r="H1" s="103" t="s">
        <v>307</v>
      </c>
      <c r="I1" s="37" t="s">
        <v>102</v>
      </c>
      <c r="J1" s="37" t="s">
        <v>103</v>
      </c>
    </row>
    <row r="2" spans="1:10" x14ac:dyDescent="0.15">
      <c r="A2" s="188" t="s">
        <v>105</v>
      </c>
      <c r="B2" s="37" t="s">
        <v>96</v>
      </c>
      <c r="C2">
        <v>3</v>
      </c>
      <c r="D2">
        <v>1</v>
      </c>
      <c r="E2"/>
      <c r="F2">
        <v>2</v>
      </c>
      <c r="G2">
        <v>3</v>
      </c>
      <c r="H2">
        <v>1</v>
      </c>
      <c r="I2">
        <v>1</v>
      </c>
      <c r="J2" s="36">
        <f>SUM(C2:I2)</f>
        <v>11</v>
      </c>
    </row>
    <row r="3" spans="1:10" x14ac:dyDescent="0.15">
      <c r="A3" s="189"/>
      <c r="B3" s="37" t="s">
        <v>97</v>
      </c>
      <c r="C3"/>
      <c r="D3"/>
      <c r="E3"/>
      <c r="F3"/>
      <c r="G3"/>
      <c r="H3"/>
      <c r="I3"/>
      <c r="J3" s="104">
        <f t="shared" ref="J3:J12" si="0">SUM(C3:I3)</f>
        <v>0</v>
      </c>
    </row>
    <row r="4" spans="1:10" x14ac:dyDescent="0.15">
      <c r="A4" s="189"/>
      <c r="B4" s="37" t="s">
        <v>104</v>
      </c>
      <c r="C4"/>
      <c r="D4"/>
      <c r="E4"/>
      <c r="F4"/>
      <c r="G4"/>
      <c r="H4"/>
      <c r="I4"/>
      <c r="J4" s="104">
        <f t="shared" si="0"/>
        <v>0</v>
      </c>
    </row>
    <row r="5" spans="1:10" x14ac:dyDescent="0.15">
      <c r="A5" s="189"/>
      <c r="B5" s="37" t="s">
        <v>308</v>
      </c>
      <c r="C5"/>
      <c r="D5"/>
      <c r="E5"/>
      <c r="F5"/>
      <c r="G5"/>
      <c r="H5">
        <v>1</v>
      </c>
      <c r="I5"/>
      <c r="J5" s="104">
        <f t="shared" si="0"/>
        <v>1</v>
      </c>
    </row>
    <row r="6" spans="1:10" x14ac:dyDescent="0.15">
      <c r="A6" s="189"/>
      <c r="B6" s="37" t="s">
        <v>106</v>
      </c>
      <c r="C6">
        <v>1</v>
      </c>
      <c r="D6">
        <v>5</v>
      </c>
      <c r="E6">
        <v>4</v>
      </c>
      <c r="F6">
        <v>9</v>
      </c>
      <c r="G6">
        <v>3</v>
      </c>
      <c r="H6">
        <v>11</v>
      </c>
      <c r="I6">
        <v>9</v>
      </c>
      <c r="J6" s="104">
        <f t="shared" si="0"/>
        <v>42</v>
      </c>
    </row>
    <row r="7" spans="1:10" x14ac:dyDescent="0.15">
      <c r="A7" s="189"/>
      <c r="B7" s="37" t="s">
        <v>107</v>
      </c>
      <c r="C7"/>
      <c r="D7"/>
      <c r="E7">
        <v>3</v>
      </c>
      <c r="F7">
        <v>3</v>
      </c>
      <c r="G7"/>
      <c r="H7"/>
      <c r="I7"/>
      <c r="J7" s="104">
        <f t="shared" si="0"/>
        <v>6</v>
      </c>
    </row>
    <row r="8" spans="1:10" x14ac:dyDescent="0.15">
      <c r="A8" s="189"/>
      <c r="B8" s="37" t="s">
        <v>114</v>
      </c>
      <c r="C8"/>
      <c r="D8"/>
      <c r="E8"/>
      <c r="F8"/>
      <c r="G8"/>
      <c r="H8"/>
      <c r="I8"/>
      <c r="J8" s="104">
        <f t="shared" si="0"/>
        <v>0</v>
      </c>
    </row>
    <row r="9" spans="1:10" x14ac:dyDescent="0.15">
      <c r="A9" s="189"/>
      <c r="B9" s="37" t="s">
        <v>108</v>
      </c>
      <c r="C9"/>
      <c r="D9">
        <v>1</v>
      </c>
      <c r="E9">
        <v>2</v>
      </c>
      <c r="F9"/>
      <c r="G9"/>
      <c r="H9">
        <v>1</v>
      </c>
      <c r="I9">
        <v>1</v>
      </c>
      <c r="J9" s="104">
        <f t="shared" si="0"/>
        <v>5</v>
      </c>
    </row>
    <row r="10" spans="1:10" x14ac:dyDescent="0.15">
      <c r="A10" s="188" t="s">
        <v>111</v>
      </c>
      <c r="B10" s="37" t="s">
        <v>109</v>
      </c>
      <c r="C10"/>
      <c r="D10"/>
      <c r="E10"/>
      <c r="F10"/>
      <c r="G10"/>
      <c r="H10">
        <v>1</v>
      </c>
      <c r="I10">
        <v>1</v>
      </c>
      <c r="J10" s="104">
        <f t="shared" si="0"/>
        <v>2</v>
      </c>
    </row>
    <row r="11" spans="1:10" x14ac:dyDescent="0.15">
      <c r="A11" s="189"/>
      <c r="B11" s="37" t="s">
        <v>110</v>
      </c>
      <c r="C11"/>
      <c r="D11"/>
      <c r="E11"/>
      <c r="F11"/>
      <c r="G11"/>
      <c r="H11">
        <v>2</v>
      </c>
      <c r="I11"/>
      <c r="J11" s="104">
        <f t="shared" si="0"/>
        <v>2</v>
      </c>
    </row>
    <row r="12" spans="1:10" x14ac:dyDescent="0.15">
      <c r="A12" s="37" t="s">
        <v>113</v>
      </c>
      <c r="B12" s="37" t="s">
        <v>112</v>
      </c>
      <c r="C12"/>
      <c r="D12"/>
      <c r="E12">
        <v>3</v>
      </c>
      <c r="F12">
        <v>3</v>
      </c>
      <c r="G12">
        <v>3</v>
      </c>
      <c r="H12"/>
      <c r="I12"/>
      <c r="J12" s="104">
        <f t="shared" si="0"/>
        <v>9</v>
      </c>
    </row>
    <row r="13" spans="1:10" x14ac:dyDescent="0.15">
      <c r="J13" s="38">
        <f>SUM(J2:J12)</f>
        <v>78</v>
      </c>
    </row>
  </sheetData>
  <mergeCells count="3">
    <mergeCell ref="A2:A5"/>
    <mergeCell ref="A6:A9"/>
    <mergeCell ref="A10:A11"/>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汇总</vt:lpstr>
      <vt:lpstr>硬装+软装明细（带公式）</vt:lpstr>
      <vt:lpstr>插座开关</vt:lpstr>
      <vt:lpstr>'硬装+软装明细（带公式）'!Print_Titles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2018-10-18T12:04:26Z</dcterms:modified>
</cp:coreProperties>
</file>